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ukairin\Desktop\"/>
    </mc:Choice>
  </mc:AlternateContent>
  <xr:revisionPtr revIDLastSave="0" documentId="13_ncr:1_{E6423F3E-8D33-44FE-9EB3-E5371DB15F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6" r:id="rId1"/>
    <sheet name="4内訳書（総括表。報告用）" sheetId="10" r:id="rId2"/>
    <sheet name="4-2明細（記入例）" sheetId="20" r:id="rId3"/>
    <sheet name="5証憑" sheetId="5" r:id="rId4"/>
    <sheet name="4-2明細（①官公庁経費）" sheetId="4" r:id="rId5"/>
    <sheet name="4-2明細（②人件費）" sheetId="11" r:id="rId6"/>
    <sheet name="4-2明細（③店舗等借入費）" sheetId="12" r:id="rId7"/>
    <sheet name="4-2明細（④リース料）" sheetId="13" r:id="rId8"/>
    <sheet name="4-2明細（⑤備品費）" sheetId="14" r:id="rId9"/>
    <sheet name="4-2明細（⑥旅費）" sheetId="15" r:id="rId10"/>
    <sheet name="4-2明細（⑦広告宣伝費）" sheetId="16" r:id="rId11"/>
    <sheet name="4-2明細（⑧委託費）" sheetId="17" r:id="rId12"/>
    <sheet name="4-2明細（⑨その他）" sheetId="18" r:id="rId13"/>
    <sheet name="4-2明細（⑩設備費）" sheetId="19" r:id="rId14"/>
  </sheets>
  <definedNames>
    <definedName name="_xlnm.Print_Area" localSheetId="1">'4内訳書（総括表。報告用）'!$B$1:$I$30</definedName>
    <definedName name="_xlnm.Print_Area" localSheetId="3">'5証憑'!$A$1:$J$50</definedName>
    <definedName name="_xlnm.Print_Area" localSheetId="0">報告書!$B$2:$K$42</definedName>
  </definedNames>
  <calcPr calcId="191029" calcMode="autoNoTable"/>
</workbook>
</file>

<file path=xl/calcChain.xml><?xml version="1.0" encoding="utf-8"?>
<calcChain xmlns="http://schemas.openxmlformats.org/spreadsheetml/2006/main">
  <c r="K8" i="20" l="1"/>
  <c r="K9" i="20"/>
  <c r="K10" i="20"/>
  <c r="H54" i="20"/>
  <c r="G54" i="20"/>
  <c r="K17" i="20"/>
  <c r="K16" i="20"/>
  <c r="K15" i="20"/>
  <c r="K14" i="20"/>
  <c r="K13" i="20"/>
  <c r="K12" i="20"/>
  <c r="K11" i="20"/>
  <c r="I26" i="6"/>
  <c r="H54" i="19"/>
  <c r="E25" i="10" s="1"/>
  <c r="G54" i="19"/>
  <c r="K17" i="19"/>
  <c r="K16" i="19"/>
  <c r="K15" i="19"/>
  <c r="K14" i="19"/>
  <c r="K13" i="19"/>
  <c r="K12" i="19"/>
  <c r="K11" i="19"/>
  <c r="K10" i="19"/>
  <c r="K9" i="19"/>
  <c r="K8" i="19"/>
  <c r="H54" i="18"/>
  <c r="E23" i="10" s="1"/>
  <c r="G54" i="18"/>
  <c r="K17" i="18"/>
  <c r="K16" i="18"/>
  <c r="K15" i="18"/>
  <c r="K14" i="18"/>
  <c r="K13" i="18"/>
  <c r="K12" i="18"/>
  <c r="K11" i="18"/>
  <c r="K10" i="18"/>
  <c r="K9" i="18"/>
  <c r="K8" i="18"/>
  <c r="H54" i="17"/>
  <c r="E22" i="10" s="1"/>
  <c r="G54" i="17"/>
  <c r="K17" i="17"/>
  <c r="K16" i="17"/>
  <c r="K15" i="17"/>
  <c r="K14" i="17"/>
  <c r="K13" i="17"/>
  <c r="K12" i="17"/>
  <c r="K11" i="17"/>
  <c r="K10" i="17"/>
  <c r="K9" i="17"/>
  <c r="K8" i="17"/>
  <c r="H54" i="16"/>
  <c r="E21" i="10" s="1"/>
  <c r="G54" i="16"/>
  <c r="K17" i="16"/>
  <c r="K16" i="16"/>
  <c r="K15" i="16"/>
  <c r="K14" i="16"/>
  <c r="K13" i="16"/>
  <c r="K12" i="16"/>
  <c r="K11" i="16"/>
  <c r="K10" i="16"/>
  <c r="K9" i="16"/>
  <c r="K8" i="16"/>
  <c r="H54" i="15"/>
  <c r="E20" i="10" s="1"/>
  <c r="G54" i="15"/>
  <c r="K17" i="15"/>
  <c r="K16" i="15"/>
  <c r="K15" i="15"/>
  <c r="K14" i="15"/>
  <c r="K13" i="15"/>
  <c r="K12" i="15"/>
  <c r="K11" i="15"/>
  <c r="K10" i="15"/>
  <c r="K9" i="15"/>
  <c r="K8" i="15"/>
  <c r="H54" i="14"/>
  <c r="E19" i="10" s="1"/>
  <c r="G54" i="14"/>
  <c r="K17" i="14"/>
  <c r="K16" i="14"/>
  <c r="K15" i="14"/>
  <c r="K14" i="14"/>
  <c r="K13" i="14"/>
  <c r="K12" i="14"/>
  <c r="K11" i="14"/>
  <c r="K10" i="14"/>
  <c r="K9" i="14"/>
  <c r="K8" i="14"/>
  <c r="H54" i="13"/>
  <c r="E18" i="10" s="1"/>
  <c r="G54" i="13"/>
  <c r="K17" i="13"/>
  <c r="K16" i="13"/>
  <c r="K15" i="13"/>
  <c r="K14" i="13"/>
  <c r="K13" i="13"/>
  <c r="K12" i="13"/>
  <c r="K11" i="13"/>
  <c r="K10" i="13"/>
  <c r="K9" i="13"/>
  <c r="K8" i="13"/>
  <c r="H54" i="12"/>
  <c r="E17" i="10" s="1"/>
  <c r="G54" i="12"/>
  <c r="K17" i="12"/>
  <c r="K16" i="12"/>
  <c r="K15" i="12"/>
  <c r="K14" i="12"/>
  <c r="K13" i="12"/>
  <c r="K12" i="12"/>
  <c r="K11" i="12"/>
  <c r="K10" i="12"/>
  <c r="K9" i="12"/>
  <c r="K8" i="12"/>
  <c r="H54" i="11"/>
  <c r="E16" i="10" s="1"/>
  <c r="G54" i="11"/>
  <c r="K17" i="11"/>
  <c r="K16" i="11"/>
  <c r="K15" i="11"/>
  <c r="K14" i="11"/>
  <c r="K13" i="11"/>
  <c r="K12" i="11"/>
  <c r="K11" i="11"/>
  <c r="K10" i="11"/>
  <c r="K9" i="11"/>
  <c r="K8" i="11"/>
  <c r="G54" i="4"/>
  <c r="H54" i="4"/>
  <c r="E15" i="10" s="1"/>
  <c r="K9" i="4"/>
  <c r="K10" i="4"/>
  <c r="K11" i="4"/>
  <c r="K12" i="4"/>
  <c r="K13" i="4"/>
  <c r="K14" i="4"/>
  <c r="K15" i="4"/>
  <c r="K16" i="4"/>
  <c r="K17" i="4"/>
  <c r="K8" i="4"/>
  <c r="K18" i="11" l="1"/>
  <c r="K18" i="12"/>
  <c r="K18" i="13"/>
  <c r="K18" i="14"/>
  <c r="K18" i="15"/>
  <c r="K18" i="16"/>
  <c r="K18" i="17"/>
  <c r="K18" i="18"/>
  <c r="K18" i="19"/>
  <c r="K18" i="20"/>
  <c r="D11" i="10"/>
  <c r="E24" i="10" l="1"/>
  <c r="D24" i="10"/>
  <c r="E26" i="10" l="1"/>
  <c r="I27" i="6" s="1"/>
  <c r="M24" i="10"/>
  <c r="D26" i="10"/>
  <c r="K18" i="4" l="1"/>
  <c r="O24" i="10" l="1"/>
  <c r="K24" i="10" s="1"/>
  <c r="Q26" i="10"/>
  <c r="M25" i="10" s="1"/>
  <c r="O25" i="10"/>
  <c r="F24" i="10" l="1"/>
  <c r="O26" i="10"/>
  <c r="Q25" i="10" l="1"/>
  <c r="F25" i="10" s="1"/>
  <c r="F26" i="10" s="1"/>
  <c r="I28" i="6" s="1"/>
  <c r="K2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佐藤安弘</author>
  </authors>
  <commentList>
    <comment ref="E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申請書に記載の業種を記載してください。</t>
        </r>
      </text>
    </comment>
    <comment ref="I2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I2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自動転記されます。</t>
        </r>
      </text>
    </comment>
    <comment ref="I28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G36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</commentList>
</comments>
</file>

<file path=xl/sharedStrings.xml><?xml version="1.0" encoding="utf-8"?>
<sst xmlns="http://schemas.openxmlformats.org/spreadsheetml/2006/main" count="510" uniqueCount="180">
  <si>
    <t>合　計</t>
  </si>
  <si>
    <t>支払内容</t>
  </si>
  <si>
    <t>支払先</t>
  </si>
  <si>
    <t>税込金額</t>
    <rPh sb="0" eb="2">
      <t>ゼイコミ</t>
    </rPh>
    <rPh sb="2" eb="4">
      <t>キンガク</t>
    </rPh>
    <phoneticPr fontId="7"/>
  </si>
  <si>
    <t>税抜金額</t>
    <rPh sb="0" eb="2">
      <t>ゼイヌキ</t>
    </rPh>
    <rPh sb="2" eb="4">
      <t>キンガク</t>
    </rPh>
    <phoneticPr fontId="7"/>
  </si>
  <si>
    <t>記</t>
  </si>
  <si>
    <t>２　創業した事業の内容</t>
  </si>
  <si>
    <t>４　雇用した人数</t>
  </si>
  <si>
    <t>５　助成事業実施期間</t>
  </si>
  <si>
    <t>６　助成額</t>
  </si>
  <si>
    <t>７　助成事業サポート機関名</t>
  </si>
  <si>
    <t>８　納税状況</t>
  </si>
  <si>
    <t>９　融資の償還状況</t>
  </si>
  <si>
    <t>10　他に受けた助成金</t>
  </si>
  <si>
    <t>11　助成対象経費報告</t>
  </si>
  <si>
    <t>12　助成経費証憑の写し</t>
  </si>
  <si>
    <t>13　助成金の振込口座</t>
  </si>
  <si>
    <t>支店</t>
  </si>
  <si>
    <t>フリガナ</t>
  </si>
  <si>
    <t>口座名義</t>
  </si>
  <si>
    <t>商工会議所　会頭　　　様</t>
    <phoneticPr fontId="7"/>
  </si>
  <si>
    <t>事業所住所</t>
    <rPh sb="0" eb="3">
      <t>ジギョウショ</t>
    </rPh>
    <rPh sb="3" eb="5">
      <t>ジュウショ</t>
    </rPh>
    <phoneticPr fontId="7"/>
  </si>
  <si>
    <t>代表者名</t>
    <rPh sb="0" eb="3">
      <t>ダイヒョウシャ</t>
    </rPh>
    <rPh sb="3" eb="4">
      <t>メイ</t>
    </rPh>
    <phoneticPr fontId="7"/>
  </si>
  <si>
    <t>常用</t>
    <rPh sb="0" eb="2">
      <t>ジョウヨウ</t>
    </rPh>
    <phoneticPr fontId="7"/>
  </si>
  <si>
    <t>人</t>
    <rPh sb="0" eb="1">
      <t>ヒト</t>
    </rPh>
    <phoneticPr fontId="7"/>
  </si>
  <si>
    <t>No.12</t>
    <phoneticPr fontId="7"/>
  </si>
  <si>
    <t>No.13</t>
    <phoneticPr fontId="7"/>
  </si>
  <si>
    <t>No.14</t>
    <phoneticPr fontId="7"/>
  </si>
  <si>
    <t>No.15</t>
    <phoneticPr fontId="7"/>
  </si>
  <si>
    <t>イメージ例</t>
    <rPh sb="4" eb="5">
      <t>レイ</t>
    </rPh>
    <phoneticPr fontId="7"/>
  </si>
  <si>
    <t>支払月</t>
    <rPh sb="0" eb="2">
      <t>シハライ</t>
    </rPh>
    <rPh sb="2" eb="3">
      <t>ツキ</t>
    </rPh>
    <phoneticPr fontId="7"/>
  </si>
  <si>
    <t>支払日</t>
    <rPh sb="0" eb="2">
      <t>シハライ</t>
    </rPh>
    <rPh sb="2" eb="3">
      <t>ヒ</t>
    </rPh>
    <phoneticPr fontId="7"/>
  </si>
  <si>
    <t>（電話番号）</t>
    <rPh sb="1" eb="3">
      <t>デンワ</t>
    </rPh>
    <rPh sb="3" eb="5">
      <t>バンゴウ</t>
    </rPh>
    <phoneticPr fontId="7"/>
  </si>
  <si>
    <t>事業所名</t>
    <rPh sb="0" eb="3">
      <t>ジギョウショ</t>
    </rPh>
    <rPh sb="3" eb="4">
      <t>メイ</t>
    </rPh>
    <phoneticPr fontId="7"/>
  </si>
  <si>
    <t>（法人名、屋号）</t>
  </si>
  <si>
    <r>
      <t>助成対象経費</t>
    </r>
    <r>
      <rPr>
        <sz val="9"/>
        <color rgb="FF000000"/>
        <rFont val="ＭＳ 明朝"/>
        <family val="1"/>
        <charset val="128"/>
      </rPr>
      <t>（「①支払一覧」のAの合計欄）</t>
    </r>
    <rPh sb="9" eb="11">
      <t>シハライ</t>
    </rPh>
    <rPh sb="11" eb="13">
      <t>イチラン</t>
    </rPh>
    <rPh sb="17" eb="19">
      <t>ゴウケイ</t>
    </rPh>
    <rPh sb="19" eb="20">
      <t>ラン</t>
    </rPh>
    <phoneticPr fontId="7"/>
  </si>
  <si>
    <r>
      <t>助成金額</t>
    </r>
    <r>
      <rPr>
        <sz val="9"/>
        <color rgb="FF000000"/>
        <rFont val="ＭＳ 明朝"/>
        <family val="1"/>
        <charset val="128"/>
      </rPr>
      <t>（「①支払一覧」のBの合計欄）</t>
    </r>
    <rPh sb="7" eb="9">
      <t>シハライ</t>
    </rPh>
    <rPh sb="9" eb="11">
      <t>イチラン</t>
    </rPh>
    <rPh sb="15" eb="17">
      <t>ゴウケイ</t>
    </rPh>
    <rPh sb="17" eb="18">
      <t>ラン</t>
    </rPh>
    <phoneticPr fontId="7"/>
  </si>
  <si>
    <t>種類</t>
    <rPh sb="0" eb="2">
      <t>シュルイ</t>
    </rPh>
    <phoneticPr fontId="7"/>
  </si>
  <si>
    <t>普通</t>
    <rPh sb="0" eb="2">
      <t>フツウ</t>
    </rPh>
    <phoneticPr fontId="7"/>
  </si>
  <si>
    <t>口座番号</t>
    <rPh sb="0" eb="2">
      <t>コウザ</t>
    </rPh>
    <rPh sb="2" eb="4">
      <t>バンゴウ</t>
    </rPh>
    <phoneticPr fontId="7"/>
  </si>
  <si>
    <t>（注）・法人は法人名義</t>
    <rPh sb="1" eb="2">
      <t>チュウ</t>
    </rPh>
    <phoneticPr fontId="7"/>
  </si>
  <si>
    <t>　　　・農協、郵便局は不可</t>
    <rPh sb="4" eb="6">
      <t>ノウキョウ</t>
    </rPh>
    <rPh sb="7" eb="10">
      <t>ユウビンキョク</t>
    </rPh>
    <rPh sb="11" eb="13">
      <t>フカ</t>
    </rPh>
    <phoneticPr fontId="7"/>
  </si>
  <si>
    <t>　税抜</t>
    <rPh sb="1" eb="3">
      <t>ゼイヌキ</t>
    </rPh>
    <phoneticPr fontId="7"/>
  </si>
  <si>
    <t>　10,000円</t>
    <rPh sb="7" eb="8">
      <t>エン</t>
    </rPh>
    <phoneticPr fontId="7"/>
  </si>
  <si>
    <t>　税抜　40,000円</t>
    <rPh sb="1" eb="3">
      <t>ゼイヌキ</t>
    </rPh>
    <rPh sb="10" eb="11">
      <t>エン</t>
    </rPh>
    <phoneticPr fontId="7"/>
  </si>
  <si>
    <t>↑何を購入したか、何の内容か詳しく記載ください</t>
    <rPh sb="1" eb="2">
      <t>ナニ</t>
    </rPh>
    <rPh sb="3" eb="5">
      <t>コウニュウ</t>
    </rPh>
    <rPh sb="9" eb="10">
      <t>ナニ</t>
    </rPh>
    <rPh sb="11" eb="13">
      <t>ナイヨウ</t>
    </rPh>
    <rPh sb="14" eb="15">
      <t>クワ</t>
    </rPh>
    <rPh sb="17" eb="19">
      <t>キサイ</t>
    </rPh>
    <phoneticPr fontId="7"/>
  </si>
  <si>
    <t>←手書きで
結構です</t>
    <rPh sb="1" eb="3">
      <t>テガ</t>
    </rPh>
    <rPh sb="6" eb="8">
      <t>ケッコウ</t>
    </rPh>
    <phoneticPr fontId="7"/>
  </si>
  <si>
    <t>（消耗品費）</t>
    <rPh sb="1" eb="3">
      <t>ショウモウ</t>
    </rPh>
    <rPh sb="3" eb="4">
      <t>ヒン</t>
    </rPh>
    <rPh sb="4" eb="5">
      <t>ヒ</t>
    </rPh>
    <phoneticPr fontId="7"/>
  </si>
  <si>
    <t>　税抜　4,000円</t>
    <rPh sb="1" eb="3">
      <t>ゼイヌキ</t>
    </rPh>
    <rPh sb="9" eb="10">
      <t>エン</t>
    </rPh>
    <phoneticPr fontId="7"/>
  </si>
  <si>
    <t>　2,700円</t>
    <rPh sb="6" eb="7">
      <t>エン</t>
    </rPh>
    <phoneticPr fontId="7"/>
  </si>
  <si>
    <t>↓</t>
    <phoneticPr fontId="7"/>
  </si>
  <si>
    <t>　　　・普通預金口座でお願いします</t>
    <rPh sb="4" eb="6">
      <t>フツウ</t>
    </rPh>
    <rPh sb="6" eb="8">
      <t>ヨキン</t>
    </rPh>
    <rPh sb="8" eb="10">
      <t>コウザ</t>
    </rPh>
    <rPh sb="12" eb="13">
      <t>ネガ</t>
    </rPh>
    <phoneticPr fontId="7"/>
  </si>
  <si>
    <t>※無断での複写、複製、転載を禁じます。</t>
    <rPh sb="1" eb="3">
      <t>ムダン</t>
    </rPh>
    <rPh sb="5" eb="7">
      <t>フクシャ</t>
    </rPh>
    <rPh sb="8" eb="10">
      <t>フクセイ</t>
    </rPh>
    <rPh sb="11" eb="13">
      <t>テンサイ</t>
    </rPh>
    <rPh sb="14" eb="15">
      <t>キン</t>
    </rPh>
    <phoneticPr fontId="7"/>
  </si>
  <si>
    <t>★ピンクの部分以外は保護をかけていますので、入力できないようになっています。</t>
    <rPh sb="5" eb="7">
      <t>ブブン</t>
    </rPh>
    <rPh sb="7" eb="9">
      <t>イガイ</t>
    </rPh>
    <rPh sb="10" eb="12">
      <t>ホゴ</t>
    </rPh>
    <rPh sb="22" eb="24">
      <t>ニュウリョク</t>
    </rPh>
    <phoneticPr fontId="7"/>
  </si>
  <si>
    <t>★WINDOWS版 エクセルで入力ください</t>
    <rPh sb="8" eb="9">
      <t>バン</t>
    </rPh>
    <rPh sb="15" eb="17">
      <t>ニュウリョク</t>
    </rPh>
    <phoneticPr fontId="7"/>
  </si>
  <si>
    <t>（注）A4タテで読めるようにコピーしてください</t>
    <rPh sb="1" eb="2">
      <t>チュウ</t>
    </rPh>
    <rPh sb="8" eb="9">
      <t>ヨ</t>
    </rPh>
    <phoneticPr fontId="7"/>
  </si>
  <si>
    <t>具体的な事業内容：</t>
    <rPh sb="0" eb="3">
      <t>グタイテキ</t>
    </rPh>
    <rPh sb="4" eb="6">
      <t>ジギョウ</t>
    </rPh>
    <rPh sb="6" eb="8">
      <t>ナイヨウ</t>
    </rPh>
    <phoneticPr fontId="7"/>
  </si>
  <si>
    <t>日中連絡がつくもの</t>
    <rPh sb="0" eb="2">
      <t>ニッチュウ</t>
    </rPh>
    <rPh sb="2" eb="4">
      <t>レンラク</t>
    </rPh>
    <phoneticPr fontId="7"/>
  </si>
  <si>
    <t>氏名</t>
    <rPh sb="0" eb="2">
      <t>シメイ</t>
    </rPh>
    <phoneticPr fontId="7"/>
  </si>
  <si>
    <t>備考・添付書類</t>
    <rPh sb="3" eb="5">
      <t>テンプ</t>
    </rPh>
    <rPh sb="5" eb="7">
      <t>ショルイ</t>
    </rPh>
    <phoneticPr fontId="7"/>
  </si>
  <si>
    <t>銀行・信金・信組</t>
    <phoneticPr fontId="7"/>
  </si>
  <si>
    <t>↑右上に科目記載</t>
    <rPh sb="1" eb="3">
      <t>ミギウエ</t>
    </rPh>
    <rPh sb="4" eb="6">
      <t>カモク</t>
    </rPh>
    <rPh sb="6" eb="8">
      <t>キサイ</t>
    </rPh>
    <phoneticPr fontId="7"/>
  </si>
  <si>
    <t>　　（必ずA4タテで読めるように配置してください）</t>
    <rPh sb="3" eb="4">
      <t>カナラ</t>
    </rPh>
    <rPh sb="10" eb="11">
      <t>ヨ</t>
    </rPh>
    <rPh sb="16" eb="18">
      <t>ハイチ</t>
    </rPh>
    <phoneticPr fontId="7"/>
  </si>
  <si>
    <t>商工会・商工会議所</t>
    <rPh sb="0" eb="2">
      <t>ショウコウ</t>
    </rPh>
    <rPh sb="2" eb="3">
      <t>カイ</t>
    </rPh>
    <rPh sb="4" eb="6">
      <t>ショウコウ</t>
    </rPh>
    <rPh sb="6" eb="9">
      <t>カイギショ</t>
    </rPh>
    <phoneticPr fontId="7"/>
  </si>
  <si>
    <r>
      <t>・領収書等それぞれの左上に支払明細の</t>
    </r>
    <r>
      <rPr>
        <b/>
        <sz val="10"/>
        <color rgb="FF0000CC"/>
        <rFont val="ＭＳ Ｐゴシック"/>
        <family val="3"/>
        <charset val="128"/>
        <scheme val="minor"/>
      </rPr>
      <t>「証憑NO」</t>
    </r>
    <r>
      <rPr>
        <sz val="10"/>
        <color theme="1"/>
        <rFont val="ＭＳ Ｐゴシック"/>
        <family val="3"/>
        <charset val="128"/>
        <scheme val="minor"/>
      </rPr>
      <t>を記入ください。（青字部分）</t>
    </r>
    <rPh sb="1" eb="4">
      <t>リョウシュウショ</t>
    </rPh>
    <rPh sb="4" eb="5">
      <t>トウ</t>
    </rPh>
    <rPh sb="10" eb="12">
      <t>ヒダリウエ</t>
    </rPh>
    <rPh sb="13" eb="15">
      <t>シハライ</t>
    </rPh>
    <rPh sb="15" eb="17">
      <t>メイサイ</t>
    </rPh>
    <rPh sb="19" eb="21">
      <t>ショウヒョウ</t>
    </rPh>
    <rPh sb="25" eb="27">
      <t>キニュウ</t>
    </rPh>
    <rPh sb="33" eb="35">
      <t>アオジ</t>
    </rPh>
    <rPh sb="35" eb="37">
      <t>ブブン</t>
    </rPh>
    <phoneticPr fontId="7"/>
  </si>
  <si>
    <r>
      <t>・領収書等の脇に</t>
    </r>
    <r>
      <rPr>
        <b/>
        <sz val="10"/>
        <color rgb="FF006600"/>
        <rFont val="ＭＳ Ｐゴシック"/>
        <family val="3"/>
        <charset val="128"/>
        <scheme val="minor"/>
      </rPr>
      <t>「税抜金額」</t>
    </r>
    <r>
      <rPr>
        <sz val="10"/>
        <color theme="1"/>
        <rFont val="ＭＳ Ｐゴシック"/>
        <family val="3"/>
        <charset val="128"/>
        <scheme val="minor"/>
      </rPr>
      <t>を記入ください。（緑字部分）</t>
    </r>
    <rPh sb="1" eb="4">
      <t>リョウシュウショ</t>
    </rPh>
    <rPh sb="4" eb="5">
      <t>トウ</t>
    </rPh>
    <rPh sb="6" eb="7">
      <t>ワキ</t>
    </rPh>
    <rPh sb="9" eb="11">
      <t>ゼイヌキ</t>
    </rPh>
    <rPh sb="11" eb="13">
      <t>キンガク</t>
    </rPh>
    <rPh sb="15" eb="17">
      <t>キニュウ</t>
    </rPh>
    <rPh sb="23" eb="24">
      <t>ミドリ</t>
    </rPh>
    <rPh sb="24" eb="25">
      <t>ジ</t>
    </rPh>
    <rPh sb="25" eb="27">
      <t>ブブン</t>
    </rPh>
    <phoneticPr fontId="7"/>
  </si>
  <si>
    <r>
      <t>・領収書等については、別紙</t>
    </r>
    <r>
      <rPr>
        <b/>
        <sz val="11"/>
        <color theme="1"/>
        <rFont val="ＭＳ Ｐゴシック"/>
        <family val="3"/>
        <charset val="128"/>
        <scheme val="minor"/>
      </rPr>
      <t>「留意事項」</t>
    </r>
    <r>
      <rPr>
        <sz val="11"/>
        <color theme="1"/>
        <rFont val="ＭＳ Ｐゴシック"/>
        <family val="3"/>
        <charset val="128"/>
        <scheme val="minor"/>
      </rPr>
      <t>をよくお読みください。</t>
    </r>
    <rPh sb="1" eb="3">
      <t>リョウシュウ</t>
    </rPh>
    <rPh sb="3" eb="4">
      <t>ショ</t>
    </rPh>
    <rPh sb="4" eb="5">
      <t>トウ</t>
    </rPh>
    <rPh sb="11" eb="13">
      <t>ベッシ</t>
    </rPh>
    <rPh sb="14" eb="16">
      <t>リュウイ</t>
    </rPh>
    <rPh sb="16" eb="18">
      <t>ジコウ</t>
    </rPh>
    <rPh sb="23" eb="24">
      <t>ヨ</t>
    </rPh>
    <phoneticPr fontId="7"/>
  </si>
  <si>
    <t>中心商店街空き店舗活用型の場合：加入商店街名（　　　　　　　）</t>
    <rPh sb="0" eb="2">
      <t>チュウシン</t>
    </rPh>
    <rPh sb="2" eb="5">
      <t>ショウテンガイ</t>
    </rPh>
    <rPh sb="5" eb="6">
      <t>ア</t>
    </rPh>
    <rPh sb="7" eb="9">
      <t>テンポ</t>
    </rPh>
    <rPh sb="9" eb="11">
      <t>カツヨウ</t>
    </rPh>
    <rPh sb="11" eb="12">
      <t>ガタ</t>
    </rPh>
    <rPh sb="16" eb="18">
      <t>カニュウ</t>
    </rPh>
    <rPh sb="18" eb="21">
      <t>ショウテンガイ</t>
    </rPh>
    <rPh sb="21" eb="22">
      <t>メイ</t>
    </rPh>
    <phoneticPr fontId="7"/>
  </si>
  <si>
    <t>３　創業年月日（実開業日）</t>
    <rPh sb="8" eb="9">
      <t>ジツ</t>
    </rPh>
    <rPh sb="9" eb="12">
      <t>カイギョウヒ</t>
    </rPh>
    <phoneticPr fontId="7"/>
  </si>
  <si>
    <t>内容</t>
    <rPh sb="0" eb="2">
      <t>ナイヨウ</t>
    </rPh>
    <phoneticPr fontId="48"/>
  </si>
  <si>
    <t>金額の確認方法</t>
    <rPh sb="0" eb="2">
      <t>キンガク</t>
    </rPh>
    <rPh sb="3" eb="5">
      <t>カクニン</t>
    </rPh>
    <rPh sb="5" eb="7">
      <t>ホウホウ</t>
    </rPh>
    <phoneticPr fontId="48"/>
  </si>
  <si>
    <t>支払先</t>
    <rPh sb="0" eb="2">
      <t>シハライ</t>
    </rPh>
    <rPh sb="2" eb="3">
      <t>サキ</t>
    </rPh>
    <phoneticPr fontId="48"/>
  </si>
  <si>
    <t>単価</t>
    <rPh sb="0" eb="2">
      <t>タンカ</t>
    </rPh>
    <phoneticPr fontId="48"/>
  </si>
  <si>
    <t>数量、
時間等</t>
    <rPh sb="0" eb="2">
      <t>スウリョウ</t>
    </rPh>
    <rPh sb="4" eb="6">
      <t>ジカン</t>
    </rPh>
    <rPh sb="6" eb="7">
      <t>トウ</t>
    </rPh>
    <phoneticPr fontId="48"/>
  </si>
  <si>
    <t>月数等</t>
    <rPh sb="0" eb="2">
      <t>ツキスウ</t>
    </rPh>
    <rPh sb="2" eb="3">
      <t>トウ</t>
    </rPh>
    <phoneticPr fontId="48"/>
  </si>
  <si>
    <t>【１-申請内容】</t>
    <rPh sb="3" eb="5">
      <t>シンセイ</t>
    </rPh>
    <rPh sb="5" eb="7">
      <t>ナイヨウ</t>
    </rPh>
    <phoneticPr fontId="7"/>
  </si>
  <si>
    <t>【２-報告内容】</t>
    <rPh sb="3" eb="5">
      <t>ホウコク</t>
    </rPh>
    <rPh sb="5" eb="7">
      <t>ナイヨウ</t>
    </rPh>
    <phoneticPr fontId="7"/>
  </si>
  <si>
    <t>支払方法</t>
    <rPh sb="0" eb="2">
      <t>シハライ</t>
    </rPh>
    <rPh sb="2" eb="4">
      <t>ホウホウ</t>
    </rPh>
    <phoneticPr fontId="7"/>
  </si>
  <si>
    <t>　↓1円未満切捨て</t>
    <rPh sb="3" eb="4">
      <t>エン</t>
    </rPh>
    <rPh sb="4" eb="6">
      <t>ミマン</t>
    </rPh>
    <rPh sb="6" eb="8">
      <t>キリス</t>
    </rPh>
    <phoneticPr fontId="7"/>
  </si>
  <si>
    <t>創業支援事業に係る事業報告書</t>
    <phoneticPr fontId="7"/>
  </si>
  <si>
    <t>令和　　年　　月　　日</t>
    <rPh sb="0" eb="1">
      <t>レイ</t>
    </rPh>
    <rPh sb="1" eb="2">
      <t>ワ</t>
    </rPh>
    <phoneticPr fontId="7"/>
  </si>
  <si>
    <t>実計</t>
    <rPh sb="0" eb="1">
      <t>ジツ</t>
    </rPh>
    <rPh sb="1" eb="2">
      <t>ケイ</t>
    </rPh>
    <phoneticPr fontId="48"/>
  </si>
  <si>
    <t>Ⅰ：一般型</t>
    <rPh sb="2" eb="5">
      <t>イッパンガタ</t>
    </rPh>
    <phoneticPr fontId="48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</si>
  <si>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48"/>
  </si>
  <si>
    <t>②UIターン型</t>
    <rPh sb="6" eb="7">
      <t>ガタ</t>
    </rPh>
    <phoneticPr fontId="48"/>
  </si>
  <si>
    <t>申請者氏名</t>
    <rPh sb="0" eb="3">
      <t>シンセイシャ</t>
    </rPh>
    <rPh sb="3" eb="5">
      <t>シメイ</t>
    </rPh>
    <phoneticPr fontId="48"/>
  </si>
  <si>
    <t>経費区分</t>
    <rPh sb="0" eb="2">
      <t>ケイヒ</t>
    </rPh>
    <rPh sb="2" eb="4">
      <t>クブン</t>
    </rPh>
    <phoneticPr fontId="48"/>
  </si>
  <si>
    <t>（C）採択額を入れて下さい。</t>
    <rPh sb="3" eb="5">
      <t>サイタク</t>
    </rPh>
    <rPh sb="5" eb="6">
      <t>ガク</t>
    </rPh>
    <rPh sb="7" eb="8">
      <t>イ</t>
    </rPh>
    <rPh sb="10" eb="11">
      <t>クダ</t>
    </rPh>
    <phoneticPr fontId="48"/>
  </si>
  <si>
    <t>国税（完納・未納）　　市県民税（完納・未納）</t>
    <phoneticPr fontId="7"/>
  </si>
  <si>
    <r>
      <rPr>
        <sz val="10"/>
        <color rgb="FF000000"/>
        <rFont val="ＭＳ 明朝"/>
        <family val="1"/>
        <charset val="128"/>
      </rPr>
      <t>遅延（あり・なし）　</t>
    </r>
    <r>
      <rPr>
        <sz val="8"/>
        <color rgb="FF000000"/>
        <rFont val="ＭＳ 明朝"/>
        <family val="1"/>
        <charset val="128"/>
      </rPr>
      <t>※事業用の融資に関してのみ記載</t>
    </r>
    <phoneticPr fontId="7"/>
  </si>
  <si>
    <t>助成金名（　　　　　　　）　金額（　　　　　　　円 ）</t>
    <phoneticPr fontId="7"/>
  </si>
  <si>
    <t>Ⅰ：一般型の場合、以下の①②③④から該当を選択 ↓</t>
    <rPh sb="2" eb="5">
      <t>イッパンガタ</t>
    </rPh>
    <rPh sb="6" eb="8">
      <t>バアイ</t>
    </rPh>
    <rPh sb="9" eb="11">
      <t>イカ</t>
    </rPh>
    <rPh sb="18" eb="20">
      <t>ガイトウ</t>
    </rPh>
    <rPh sb="21" eb="23">
      <t>センタク</t>
    </rPh>
    <phoneticPr fontId="48"/>
  </si>
  <si>
    <t>（単位：円）</t>
    <rPh sb="1" eb="3">
      <t>タンイ</t>
    </rPh>
    <rPh sb="4" eb="5">
      <t>エン</t>
    </rPh>
    <phoneticPr fontId="48"/>
  </si>
  <si>
    <t>備考</t>
    <rPh sb="0" eb="2">
      <t>ビコウ</t>
    </rPh>
    <phoneticPr fontId="48"/>
  </si>
  <si>
    <t>④雇用創出型</t>
    <rPh sb="1" eb="3">
      <t>コヨウ</t>
    </rPh>
    <rPh sb="3" eb="5">
      <t>ソウシュツ</t>
    </rPh>
    <rPh sb="5" eb="6">
      <t>ガタ</t>
    </rPh>
    <phoneticPr fontId="48"/>
  </si>
  <si>
    <r>
      <t xml:space="preserve">申請時の　　　　　　　　　　　助成対象経費
</t>
    </r>
    <r>
      <rPr>
        <sz val="8"/>
        <color rgb="FF000000"/>
        <rFont val="ＭＳ Ｐゴシック"/>
        <family val="3"/>
        <charset val="128"/>
        <scheme val="minor"/>
      </rPr>
      <t>（消費税は含まない）</t>
    </r>
    <phoneticPr fontId="7"/>
  </si>
  <si>
    <t>　</t>
    <phoneticPr fontId="7"/>
  </si>
  <si>
    <r>
      <t xml:space="preserve">助成金額（B）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4">
      <t>ガク</t>
    </rPh>
    <rPh sb="9" eb="11">
      <t>センエン</t>
    </rPh>
    <rPh sb="11" eb="13">
      <t>ミマン</t>
    </rPh>
    <rPh sb="13" eb="15">
      <t>キリス</t>
    </rPh>
    <phoneticPr fontId="48"/>
  </si>
  <si>
    <t>金額 4,400円</t>
    <rPh sb="0" eb="2">
      <t>キンガク</t>
    </rPh>
    <rPh sb="8" eb="9">
      <t>エン</t>
    </rPh>
    <phoneticPr fontId="7"/>
  </si>
  <si>
    <t>金額 44,000円</t>
    <rPh sb="0" eb="2">
      <t>キンガク</t>
    </rPh>
    <rPh sb="9" eb="10">
      <t>エン</t>
    </rPh>
    <phoneticPr fontId="7"/>
  </si>
  <si>
    <t>※この内訳書は、創業に要する全経費ではなく、そのうちの創業支援事業の助成対象経費（消費税は含まない）について記載すること。</t>
    <rPh sb="3" eb="6">
      <t>ウチワケショ</t>
    </rPh>
    <rPh sb="8" eb="10">
      <t>ソウギョウ</t>
    </rPh>
    <rPh sb="11" eb="12">
      <t>ヨウ</t>
    </rPh>
    <rPh sb="14" eb="15">
      <t>ゼン</t>
    </rPh>
    <rPh sb="15" eb="17">
      <t>ケイヒ</t>
    </rPh>
    <rPh sb="27" eb="29">
      <t>ソウギョウ</t>
    </rPh>
    <rPh sb="29" eb="31">
      <t>シエン</t>
    </rPh>
    <rPh sb="31" eb="33">
      <t>ジギョウ</t>
    </rPh>
    <rPh sb="34" eb="36">
      <t>ジョセイ</t>
    </rPh>
    <rPh sb="36" eb="38">
      <t>タイショウ</t>
    </rPh>
    <rPh sb="38" eb="40">
      <t>ケイヒ</t>
    </rPh>
    <rPh sb="41" eb="44">
      <t>ショウヒゼイ</t>
    </rPh>
    <rPh sb="45" eb="46">
      <t>フク</t>
    </rPh>
    <rPh sb="54" eb="56">
      <t>キサイ</t>
    </rPh>
    <phoneticPr fontId="48"/>
  </si>
  <si>
    <t>助成金メニュー</t>
    <rPh sb="0" eb="2">
      <t>ジョセイ</t>
    </rPh>
    <phoneticPr fontId="48"/>
  </si>
  <si>
    <t>小　計</t>
    <rPh sb="0" eb="1">
      <t>ショウ</t>
    </rPh>
    <rPh sb="2" eb="3">
      <t>ケイ</t>
    </rPh>
    <phoneticPr fontId="48"/>
  </si>
  <si>
    <t>※設備費の助成金額は、助成金額の小計が上限となります。</t>
    <rPh sb="1" eb="4">
      <t>セツビヒ</t>
    </rPh>
    <rPh sb="11" eb="15">
      <t>ジョセイキンガク</t>
    </rPh>
    <rPh sb="16" eb="18">
      <t>ショウケイ</t>
    </rPh>
    <phoneticPr fontId="7"/>
  </si>
  <si>
    <t>※助成金額の合計は、以下の採択額が上限となります。</t>
    <rPh sb="6" eb="8">
      <t>ゴウケイ</t>
    </rPh>
    <rPh sb="10" eb="12">
      <t>イカ</t>
    </rPh>
    <rPh sb="13" eb="15">
      <t>サイタク</t>
    </rPh>
    <rPh sb="15" eb="16">
      <t>ガク</t>
    </rPh>
    <phoneticPr fontId="7"/>
  </si>
  <si>
    <t>※無断での複製、複写、転載を禁じます。</t>
    <phoneticPr fontId="48"/>
  </si>
  <si>
    <t>③女性・若者創業型</t>
    <rPh sb="1" eb="3">
      <t>ジョセイ</t>
    </rPh>
    <rPh sb="4" eb="6">
      <t>ワカモノ</t>
    </rPh>
    <rPh sb="6" eb="8">
      <t>ソウギョウ</t>
    </rPh>
    <rPh sb="8" eb="9">
      <t>ガタ</t>
    </rPh>
    <phoneticPr fontId="48"/>
  </si>
  <si>
    <t>１　助成金メニュー</t>
    <rPh sb="4" eb="5">
      <t>キン</t>
    </rPh>
    <phoneticPr fontId="7"/>
  </si>
  <si>
    <t>採 択 額（「①支払一覧」のCの欄）</t>
    <phoneticPr fontId="7"/>
  </si>
  <si>
    <r>
      <t xml:space="preserve">助成率
</t>
    </r>
    <r>
      <rPr>
        <sz val="9"/>
        <color rgb="FF000000"/>
        <rFont val="ＭＳ Ｐゴシック"/>
        <family val="3"/>
        <charset val="128"/>
        <scheme val="minor"/>
      </rPr>
      <t>（自動で入力されます。）</t>
    </r>
    <rPh sb="0" eb="2">
      <t>ジョセイ</t>
    </rPh>
    <rPh sb="2" eb="3">
      <t>リツ</t>
    </rPh>
    <rPh sb="5" eb="7">
      <t>ジドウ</t>
    </rPh>
    <rPh sb="8" eb="10">
      <t>ニュウリョク</t>
    </rPh>
    <phoneticPr fontId="48"/>
  </si>
  <si>
    <r>
      <t xml:space="preserve">実際の支出金額（A）
</t>
    </r>
    <r>
      <rPr>
        <sz val="8"/>
        <color indexed="8"/>
        <rFont val="ＭＳ Ｐゴシック"/>
        <family val="3"/>
        <charset val="128"/>
      </rPr>
      <t>（消費税は含まない）</t>
    </r>
    <rPh sb="12" eb="15">
      <t>ショウヒゼイ</t>
    </rPh>
    <rPh sb="16" eb="17">
      <t>フク</t>
    </rPh>
    <phoneticPr fontId="48"/>
  </si>
  <si>
    <t>※助成金メニューを選択し、申請時の助成対象経費を記入してください。</t>
    <rPh sb="13" eb="16">
      <t>シンセイジ</t>
    </rPh>
    <rPh sb="17" eb="23">
      <t>ジョセイタイショウケイヒ</t>
    </rPh>
    <rPh sb="24" eb="26">
      <t>キニュウ</t>
    </rPh>
    <phoneticPr fontId="48"/>
  </si>
  <si>
    <t>①創業に必要な官公庁への申請書類作成等に係る経費</t>
    <rPh sb="1" eb="3">
      <t>ソウギョウ</t>
    </rPh>
    <rPh sb="4" eb="6">
      <t>ヒツヨウ</t>
    </rPh>
    <rPh sb="7" eb="10">
      <t>カンコウチョウ</t>
    </rPh>
    <rPh sb="12" eb="14">
      <t>シンセイ</t>
    </rPh>
    <rPh sb="14" eb="16">
      <t>ショルイ</t>
    </rPh>
    <rPh sb="16" eb="18">
      <t>サクセイ</t>
    </rPh>
    <rPh sb="18" eb="19">
      <t>トウ</t>
    </rPh>
    <rPh sb="20" eb="21">
      <t>カカ</t>
    </rPh>
    <rPh sb="22" eb="24">
      <t>ケイヒ</t>
    </rPh>
    <phoneticPr fontId="48"/>
  </si>
  <si>
    <t>②人件費</t>
    <rPh sb="1" eb="4">
      <t>ジンケンヒ</t>
    </rPh>
    <phoneticPr fontId="48"/>
  </si>
  <si>
    <t>③店舗等借入費</t>
    <rPh sb="1" eb="3">
      <t>テンポ</t>
    </rPh>
    <rPh sb="3" eb="4">
      <t>トウ</t>
    </rPh>
    <rPh sb="4" eb="6">
      <t>カリイレ</t>
    </rPh>
    <rPh sb="6" eb="7">
      <t>ヒ</t>
    </rPh>
    <phoneticPr fontId="48"/>
  </si>
  <si>
    <t>④リース料</t>
    <rPh sb="4" eb="5">
      <t>リョウ</t>
    </rPh>
    <phoneticPr fontId="48"/>
  </si>
  <si>
    <t>⑤備品費</t>
    <rPh sb="1" eb="2">
      <t>ソナエ</t>
    </rPh>
    <rPh sb="2" eb="3">
      <t>ヒン</t>
    </rPh>
    <rPh sb="3" eb="4">
      <t>ヒ</t>
    </rPh>
    <phoneticPr fontId="48"/>
  </si>
  <si>
    <t>⑥旅費</t>
    <rPh sb="1" eb="3">
      <t>リョヒ</t>
    </rPh>
    <phoneticPr fontId="48"/>
  </si>
  <si>
    <t>⑦広告宣伝費</t>
    <rPh sb="1" eb="3">
      <t>コウコク</t>
    </rPh>
    <rPh sb="3" eb="6">
      <t>センデンヒ</t>
    </rPh>
    <phoneticPr fontId="48"/>
  </si>
  <si>
    <t>⑧委託費</t>
    <rPh sb="1" eb="3">
      <t>イタク</t>
    </rPh>
    <rPh sb="3" eb="4">
      <t>ヒ</t>
    </rPh>
    <phoneticPr fontId="48"/>
  </si>
  <si>
    <t>⑨その他</t>
    <rPh sb="3" eb="4">
      <t>タ</t>
    </rPh>
    <phoneticPr fontId="48"/>
  </si>
  <si>
    <r>
      <t>⑩設備費</t>
    </r>
    <r>
      <rPr>
        <sz val="9"/>
        <color indexed="8"/>
        <rFont val="ＭＳ Ｐゴシック"/>
        <family val="3"/>
        <charset val="128"/>
      </rPr>
      <t/>
    </r>
    <rPh sb="1" eb="4">
      <t>セツビヒ</t>
    </rPh>
    <phoneticPr fontId="48"/>
  </si>
  <si>
    <t>証憑
NO</t>
    <rPh sb="0" eb="2">
      <t>ショウヒョウ</t>
    </rPh>
    <phoneticPr fontId="7"/>
  </si>
  <si>
    <t>【経費区分】　①創業に必要な官公庁への申請書類作成等に係る経費</t>
    <rPh sb="1" eb="3">
      <t>ケイヒ</t>
    </rPh>
    <rPh sb="3" eb="5">
      <t>クブン</t>
    </rPh>
    <phoneticPr fontId="7"/>
  </si>
  <si>
    <t>小計</t>
    <rPh sb="0" eb="2">
      <t>ショウケイケイ</t>
    </rPh>
    <phoneticPr fontId="48"/>
  </si>
  <si>
    <t>合 計</t>
    <rPh sb="0" eb="1">
      <t>ゴウ</t>
    </rPh>
    <rPh sb="2" eb="3">
      <t>ケイ</t>
    </rPh>
    <phoneticPr fontId="7"/>
  </si>
  <si>
    <t>↓申請時の内容ごと、支払順に上から入力し、証憑NOを振ってください。</t>
    <rPh sb="1" eb="4">
      <t>シンセイジ</t>
    </rPh>
    <rPh sb="5" eb="7">
      <t>ナイヨウ</t>
    </rPh>
    <rPh sb="10" eb="12">
      <t>シハライ</t>
    </rPh>
    <rPh sb="12" eb="13">
      <t>ジュン</t>
    </rPh>
    <rPh sb="14" eb="15">
      <t>ウエ</t>
    </rPh>
    <rPh sb="17" eb="19">
      <t>ニュウリョク</t>
    </rPh>
    <rPh sb="21" eb="23">
      <t>ショウヒョウ</t>
    </rPh>
    <rPh sb="26" eb="27">
      <t>フ</t>
    </rPh>
    <phoneticPr fontId="7"/>
  </si>
  <si>
    <t>画像や契約書等、添付書類が必要な支払については、その書類を記載ください。</t>
    <rPh sb="0" eb="2">
      <t>ガゾウ</t>
    </rPh>
    <rPh sb="3" eb="6">
      <t>ケイヤクショ</t>
    </rPh>
    <rPh sb="6" eb="7">
      <t>トウ</t>
    </rPh>
    <rPh sb="8" eb="10">
      <t>テンプ</t>
    </rPh>
    <rPh sb="10" eb="12">
      <t>ショルイ</t>
    </rPh>
    <rPh sb="13" eb="15">
      <t>ヒツヨウ</t>
    </rPh>
    <rPh sb="16" eb="18">
      <t>シハライ</t>
    </rPh>
    <rPh sb="26" eb="28">
      <t>ショルイ</t>
    </rPh>
    <rPh sb="29" eb="31">
      <t>キサイ</t>
    </rPh>
    <phoneticPr fontId="7"/>
  </si>
  <si>
    <t>　　　↑この金額が助成対象経費となります。</t>
    <rPh sb="6" eb="8">
      <t>キンガク</t>
    </rPh>
    <rPh sb="9" eb="15">
      <t>ジョセイタイショウケイヒ</t>
    </rPh>
    <phoneticPr fontId="7"/>
  </si>
  <si>
    <t>【経費区分】　②人件費</t>
    <rPh sb="1" eb="3">
      <t>ケイヒ</t>
    </rPh>
    <rPh sb="3" eb="5">
      <t>クブン</t>
    </rPh>
    <rPh sb="8" eb="11">
      <t>ジンケンヒ</t>
    </rPh>
    <phoneticPr fontId="7"/>
  </si>
  <si>
    <t>【経費区分】　③店舗等借入費</t>
    <rPh sb="1" eb="3">
      <t>ケイヒ</t>
    </rPh>
    <rPh sb="3" eb="5">
      <t>クブン</t>
    </rPh>
    <rPh sb="8" eb="10">
      <t>テンポ</t>
    </rPh>
    <rPh sb="10" eb="11">
      <t>トウ</t>
    </rPh>
    <rPh sb="11" eb="13">
      <t>カリイレ</t>
    </rPh>
    <rPh sb="13" eb="14">
      <t>ヒ</t>
    </rPh>
    <phoneticPr fontId="7"/>
  </si>
  <si>
    <t>【経費区分】　④リース料</t>
    <rPh sb="1" eb="3">
      <t>ケイヒ</t>
    </rPh>
    <rPh sb="3" eb="5">
      <t>クブン</t>
    </rPh>
    <rPh sb="11" eb="12">
      <t>リョウ</t>
    </rPh>
    <phoneticPr fontId="7"/>
  </si>
  <si>
    <t>【経費区分】　⑤備品費</t>
    <rPh sb="1" eb="3">
      <t>ケイヒ</t>
    </rPh>
    <rPh sb="3" eb="5">
      <t>クブン</t>
    </rPh>
    <rPh sb="8" eb="11">
      <t>ビヒンヒ</t>
    </rPh>
    <phoneticPr fontId="7"/>
  </si>
  <si>
    <t>【経費区分】　⑥旅費</t>
    <rPh sb="1" eb="3">
      <t>ケイヒ</t>
    </rPh>
    <rPh sb="3" eb="5">
      <t>クブン</t>
    </rPh>
    <rPh sb="8" eb="10">
      <t>リョヒ</t>
    </rPh>
    <phoneticPr fontId="7"/>
  </si>
  <si>
    <t>【経費区分】　⑦広告宣伝費</t>
    <rPh sb="1" eb="3">
      <t>ケイヒ</t>
    </rPh>
    <rPh sb="3" eb="5">
      <t>クブン</t>
    </rPh>
    <rPh sb="8" eb="10">
      <t>コウコク</t>
    </rPh>
    <rPh sb="10" eb="13">
      <t>センデンヒ</t>
    </rPh>
    <phoneticPr fontId="7"/>
  </si>
  <si>
    <t>【経費区分】　⑧委託費</t>
    <rPh sb="1" eb="3">
      <t>ケイヒ</t>
    </rPh>
    <rPh sb="3" eb="5">
      <t>クブン</t>
    </rPh>
    <rPh sb="8" eb="10">
      <t>イタク</t>
    </rPh>
    <rPh sb="10" eb="11">
      <t>ヒ</t>
    </rPh>
    <phoneticPr fontId="7"/>
  </si>
  <si>
    <t>【経費区分】　⑨その他</t>
    <rPh sb="1" eb="3">
      <t>ケイヒ</t>
    </rPh>
    <rPh sb="3" eb="5">
      <t>クブン</t>
    </rPh>
    <rPh sb="10" eb="11">
      <t>タ</t>
    </rPh>
    <phoneticPr fontId="7"/>
  </si>
  <si>
    <t>【経費区分】　⑩設備費</t>
    <rPh sb="1" eb="3">
      <t>ケイヒ</t>
    </rPh>
    <rPh sb="3" eb="5">
      <t>クブン</t>
    </rPh>
    <rPh sb="8" eb="11">
      <t>セツビヒ</t>
    </rPh>
    <phoneticPr fontId="7"/>
  </si>
  <si>
    <t>水道代</t>
    <rPh sb="0" eb="3">
      <t>スイドウダイ</t>
    </rPh>
    <phoneticPr fontId="7"/>
  </si>
  <si>
    <t>電気代</t>
    <rPh sb="0" eb="3">
      <t>デンキダイ</t>
    </rPh>
    <phoneticPr fontId="48"/>
  </si>
  <si>
    <t>見込み</t>
    <rPh sb="0" eb="2">
      <t>ミコ</t>
    </rPh>
    <phoneticPr fontId="48"/>
  </si>
  <si>
    <t>東西電力</t>
    <rPh sb="0" eb="2">
      <t>トウザイ</t>
    </rPh>
    <rPh sb="2" eb="4">
      <t>デンリョク</t>
    </rPh>
    <phoneticPr fontId="48"/>
  </si>
  <si>
    <t>ガス代</t>
    <rPh sb="2" eb="3">
      <t>ダイ</t>
    </rPh>
    <phoneticPr fontId="48"/>
  </si>
  <si>
    <t>東西ガス</t>
    <rPh sb="0" eb="2">
      <t>トウザイ</t>
    </rPh>
    <phoneticPr fontId="48"/>
  </si>
  <si>
    <t>水道代</t>
    <rPh sb="0" eb="2">
      <t>スイドウ</t>
    </rPh>
    <rPh sb="2" eb="3">
      <t>ダイ</t>
    </rPh>
    <phoneticPr fontId="48"/>
  </si>
  <si>
    <t>WW市水道部</t>
    <rPh sb="2" eb="3">
      <t>シ</t>
    </rPh>
    <rPh sb="3" eb="5">
      <t>スイドウ</t>
    </rPh>
    <rPh sb="5" eb="6">
      <t>ブ</t>
    </rPh>
    <phoneticPr fontId="48"/>
  </si>
  <si>
    <t>電気代（１０月分）</t>
    <rPh sb="0" eb="3">
      <t>デンキダイ</t>
    </rPh>
    <rPh sb="6" eb="8">
      <t>ガツブン</t>
    </rPh>
    <phoneticPr fontId="7"/>
  </si>
  <si>
    <t>電気代（１１月分）</t>
    <rPh sb="0" eb="3">
      <t>デンキダイ</t>
    </rPh>
    <rPh sb="6" eb="8">
      <t>ガツブン</t>
    </rPh>
    <phoneticPr fontId="7"/>
  </si>
  <si>
    <t>電気代（１２月分）</t>
    <rPh sb="0" eb="3">
      <t>デンキダイ</t>
    </rPh>
    <rPh sb="6" eb="8">
      <t>ガツブン</t>
    </rPh>
    <phoneticPr fontId="7"/>
  </si>
  <si>
    <t>東北電力</t>
    <rPh sb="0" eb="4">
      <t>トウホクデンリョク</t>
    </rPh>
    <phoneticPr fontId="7"/>
  </si>
  <si>
    <t>口座引落し</t>
    <rPh sb="0" eb="2">
      <t>コウザ</t>
    </rPh>
    <rPh sb="2" eb="4">
      <t>ヒキオト</t>
    </rPh>
    <phoneticPr fontId="7"/>
  </si>
  <si>
    <t>支払い明細、口座写し</t>
    <rPh sb="0" eb="2">
      <t>シハラ</t>
    </rPh>
    <rPh sb="3" eb="5">
      <t>メイサイ</t>
    </rPh>
    <rPh sb="6" eb="8">
      <t>コウザ</t>
    </rPh>
    <rPh sb="8" eb="9">
      <t>ウツ</t>
    </rPh>
    <phoneticPr fontId="7"/>
  </si>
  <si>
    <t>ガス代（１０月分）</t>
    <rPh sb="2" eb="3">
      <t>ダイ</t>
    </rPh>
    <rPh sb="6" eb="8">
      <t>ガツブン</t>
    </rPh>
    <phoneticPr fontId="7"/>
  </si>
  <si>
    <t>ガス代（１１月分）</t>
    <rPh sb="2" eb="3">
      <t>ダイ</t>
    </rPh>
    <rPh sb="6" eb="8">
      <t>ガツブン</t>
    </rPh>
    <phoneticPr fontId="7"/>
  </si>
  <si>
    <t>ガス代（１２月分）</t>
    <rPh sb="2" eb="3">
      <t>ダイ</t>
    </rPh>
    <rPh sb="6" eb="8">
      <t>ガツブン</t>
    </rPh>
    <phoneticPr fontId="7"/>
  </si>
  <si>
    <t>東北ガス</t>
    <rPh sb="0" eb="2">
      <t>トウホク</t>
    </rPh>
    <phoneticPr fontId="7"/>
  </si>
  <si>
    <t>東北水力</t>
    <rPh sb="0" eb="2">
      <t>トウホク</t>
    </rPh>
    <rPh sb="2" eb="4">
      <t>スイリョク</t>
    </rPh>
    <phoneticPr fontId="7"/>
  </si>
  <si>
    <t>振込</t>
    <rPh sb="0" eb="2">
      <t>フリコミ</t>
    </rPh>
    <phoneticPr fontId="7"/>
  </si>
  <si>
    <t>請求書、領収書、明細</t>
    <rPh sb="0" eb="3">
      <t>セイキュウショ</t>
    </rPh>
    <rPh sb="4" eb="7">
      <t>リョウシュウショ</t>
    </rPh>
    <rPh sb="8" eb="10">
      <t>メイサイ</t>
    </rPh>
    <phoneticPr fontId="7"/>
  </si>
  <si>
    <t>やまがたチャレンジ創業応援事業における標記助成事業について、関係書類を添えて報告します。</t>
    <phoneticPr fontId="7"/>
  </si>
  <si>
    <t>　R　　年　　月　　日（　R　　年　　月　　日）</t>
    <phoneticPr fontId="7"/>
  </si>
  <si>
    <t>パート・
アルバイト</t>
    <phoneticPr fontId="7"/>
  </si>
  <si>
    <t>※実際の支出金額は、経費区分ごとの詳細シートから自動で転記されます。</t>
    <rPh sb="1" eb="3">
      <t>ジッサイ</t>
    </rPh>
    <rPh sb="4" eb="6">
      <t>シシュツ</t>
    </rPh>
    <rPh sb="6" eb="8">
      <t>キンガク</t>
    </rPh>
    <phoneticPr fontId="7"/>
  </si>
  <si>
    <t>経費区分ごとの金額が申請時と変更となる場合は各商工会議所、商工会へご連絡ください。</t>
    <rPh sb="0" eb="4">
      <t>ケイヒクブン</t>
    </rPh>
    <rPh sb="7" eb="9">
      <t>キンガク</t>
    </rPh>
    <rPh sb="10" eb="13">
      <t>シンセイジ</t>
    </rPh>
    <rPh sb="14" eb="16">
      <t>ヘンコウ</t>
    </rPh>
    <rPh sb="19" eb="21">
      <t>バアイ</t>
    </rPh>
    <rPh sb="22" eb="23">
      <t>カク</t>
    </rPh>
    <rPh sb="23" eb="25">
      <t>ショウコウ</t>
    </rPh>
    <rPh sb="25" eb="28">
      <t>カイギショ</t>
    </rPh>
    <rPh sb="29" eb="32">
      <t>ショウコウカイ</t>
    </rPh>
    <rPh sb="34" eb="36">
      <t>レンラク</t>
    </rPh>
    <phoneticPr fontId="7"/>
  </si>
  <si>
    <t>申請の際の（別紙２-２）「助成事業費内訳書（経費区分ごとの明細）」の該当部分をコピー貼付ください。</t>
    <rPh sb="0" eb="2">
      <t>シンセイ</t>
    </rPh>
    <rPh sb="3" eb="4">
      <t>サイ</t>
    </rPh>
    <rPh sb="6" eb="8">
      <t>ベッシ</t>
    </rPh>
    <rPh sb="13" eb="15">
      <t>ジョセイ</t>
    </rPh>
    <rPh sb="15" eb="18">
      <t>ジギョウヒ</t>
    </rPh>
    <rPh sb="18" eb="21">
      <t>ウチワケショ</t>
    </rPh>
    <rPh sb="22" eb="24">
      <t>ケイヒ</t>
    </rPh>
    <rPh sb="24" eb="26">
      <t>クブン</t>
    </rPh>
    <rPh sb="29" eb="31">
      <t>メイサイ</t>
    </rPh>
    <rPh sb="34" eb="36">
      <t>ガイトウ</t>
    </rPh>
    <rPh sb="36" eb="38">
      <t>ブブン</t>
    </rPh>
    <rPh sb="42" eb="44">
      <t>ハリツケ</t>
    </rPh>
    <phoneticPr fontId="7"/>
  </si>
  <si>
    <r>
      <t>・請求書、領収書、レシート等を、</t>
    </r>
    <r>
      <rPr>
        <b/>
        <sz val="10"/>
        <color rgb="FFFF0000"/>
        <rFont val="ＭＳ Ｐゴシック"/>
        <family val="3"/>
        <charset val="128"/>
        <scheme val="minor"/>
      </rPr>
      <t>経費区分ごと→支払順</t>
    </r>
    <r>
      <rPr>
        <sz val="10"/>
        <color theme="1"/>
        <rFont val="ＭＳ Ｐゴシック"/>
        <family val="3"/>
        <charset val="128"/>
        <scheme val="minor"/>
      </rPr>
      <t>に並べ、</t>
    </r>
    <r>
      <rPr>
        <b/>
        <sz val="10"/>
        <color rgb="FFFF0000"/>
        <rFont val="ＭＳ Ｐゴシック"/>
        <family val="3"/>
        <charset val="128"/>
        <scheme val="minor"/>
      </rPr>
      <t>A4用紙タテ</t>
    </r>
    <r>
      <rPr>
        <sz val="10"/>
        <color theme="1"/>
        <rFont val="ＭＳ Ｐゴシック"/>
        <family val="3"/>
        <charset val="128"/>
        <scheme val="minor"/>
      </rPr>
      <t>でコピーしてください。</t>
    </r>
    <rPh sb="1" eb="4">
      <t>セイキュウショ</t>
    </rPh>
    <rPh sb="16" eb="18">
      <t>ケイヒ</t>
    </rPh>
    <rPh sb="18" eb="20">
      <t>クブン</t>
    </rPh>
    <rPh sb="27" eb="28">
      <t>ナラ</t>
    </rPh>
    <rPh sb="32" eb="34">
      <t>ヨウシ</t>
    </rPh>
    <phoneticPr fontId="7"/>
  </si>
  <si>
    <t xml:space="preserve">
★本ファイル（エクセル）に直接入力し、プリントしたものを報告してください。</t>
    <rPh sb="4" eb="5">
      <t>ホン</t>
    </rPh>
    <rPh sb="16" eb="18">
      <t>チョクセツ</t>
    </rPh>
    <rPh sb="18" eb="20">
      <t>ニュウリョク</t>
    </rPh>
    <rPh sb="31" eb="33">
      <t>ホウコク</t>
    </rPh>
    <phoneticPr fontId="7"/>
  </si>
  <si>
    <t>（様式２）</t>
    <phoneticPr fontId="7"/>
  </si>
  <si>
    <t>（別紙４）</t>
    <rPh sb="1" eb="3">
      <t>ベッシ</t>
    </rPh>
    <phoneticPr fontId="7"/>
  </si>
  <si>
    <t>（別紙４－２）</t>
    <rPh sb="1" eb="3">
      <t>ベッシ</t>
    </rPh>
    <phoneticPr fontId="7"/>
  </si>
  <si>
    <t>（別紙５）</t>
    <rPh sb="1" eb="3">
      <t>ベッシ</t>
    </rPh>
    <phoneticPr fontId="7"/>
  </si>
  <si>
    <t>別紙４、別紙４－２のとおり</t>
    <phoneticPr fontId="7"/>
  </si>
  <si>
    <r>
      <t xml:space="preserve">別紙５のとおり
</t>
    </r>
    <r>
      <rPr>
        <sz val="8"/>
        <color rgb="FFFF0000"/>
        <rFont val="ＭＳ 明朝"/>
        <family val="1"/>
        <charset val="128"/>
      </rPr>
      <t>（助成対象経費の根拠となる領収書等の写しを、経費区分（支払内容）ごと、支払順に紙面に貼り付けし添付すること）</t>
    </r>
    <phoneticPr fontId="7"/>
  </si>
  <si>
    <r>
      <t>助成事業費内訳書（経費区分ごとの明細。報告用）</t>
    </r>
    <r>
      <rPr>
        <b/>
        <sz val="16"/>
        <color rgb="FF000000"/>
        <rFont val="ＭＳ Ｐゴシック"/>
        <family val="3"/>
        <charset val="128"/>
        <scheme val="minor"/>
      </rPr>
      <t/>
    </r>
    <rPh sb="19" eb="22">
      <t>ホウコクヨウ</t>
    </rPh>
    <phoneticPr fontId="7"/>
  </si>
  <si>
    <r>
      <t>（別紙４－２）　</t>
    </r>
    <r>
      <rPr>
        <b/>
        <sz val="14"/>
        <color rgb="FFFF0000"/>
        <rFont val="ＭＳ Ｐゴシック"/>
        <family val="3"/>
        <charset val="128"/>
        <scheme val="minor"/>
      </rPr>
      <t>【記入例】</t>
    </r>
    <rPh sb="1" eb="3">
      <t>ベッシ</t>
    </rPh>
    <phoneticPr fontId="7"/>
  </si>
  <si>
    <t>助成対象経費の証憑</t>
    <phoneticPr fontId="7"/>
  </si>
  <si>
    <t>一般型、中心商店街空き店舗活用型、UIターン型、女性・若者創業型、雇用創出型から該当するメニューを全て記入してください。</t>
    <rPh sb="0" eb="3">
      <t>イッパンガタ</t>
    </rPh>
    <rPh sb="40" eb="42">
      <t>ガイトウ</t>
    </rPh>
    <rPh sb="49" eb="50">
      <t>スベ</t>
    </rPh>
    <rPh sb="51" eb="53">
      <t>キニュウ</t>
    </rPh>
    <phoneticPr fontId="7"/>
  </si>
  <si>
    <r>
      <t>一般型のみの場合・・・「1/2」
①中心商店街空き店舗活用型、②UIターン型、
③女性・若者創業型、④雇用創出型に該当の場合・・・</t>
    </r>
    <r>
      <rPr>
        <b/>
        <sz val="8"/>
        <color indexed="8"/>
        <rFont val="ＭＳ Ｐゴシック"/>
        <family val="3"/>
        <charset val="128"/>
      </rPr>
      <t>「2/3」</t>
    </r>
    <rPh sb="6" eb="8">
      <t>バアイ</t>
    </rPh>
    <rPh sb="18" eb="20">
      <t>チュウシン</t>
    </rPh>
    <rPh sb="20" eb="23">
      <t>ショウテンガイ</t>
    </rPh>
    <rPh sb="23" eb="24">
      <t>ア</t>
    </rPh>
    <rPh sb="25" eb="27">
      <t>テンポ</t>
    </rPh>
    <rPh sb="27" eb="29">
      <t>カツヨウ</t>
    </rPh>
    <rPh sb="29" eb="30">
      <t>ガタ</t>
    </rPh>
    <rPh sb="37" eb="38">
      <t>ガタ</t>
    </rPh>
    <rPh sb="41" eb="43">
      <t>ジョセイ</t>
    </rPh>
    <rPh sb="44" eb="46">
      <t>ワカモノ</t>
    </rPh>
    <rPh sb="46" eb="48">
      <t>ソウギョウ</t>
    </rPh>
    <rPh sb="48" eb="49">
      <t>ガタ</t>
    </rPh>
    <rPh sb="51" eb="53">
      <t>コヨウ</t>
    </rPh>
    <rPh sb="53" eb="55">
      <t>ソウシュツ</t>
    </rPh>
    <rPh sb="55" eb="56">
      <t>ガタ</t>
    </rPh>
    <rPh sb="57" eb="59">
      <t>ガイトウ</t>
    </rPh>
    <rPh sb="60" eb="62">
      <t>バアイ</t>
    </rPh>
    <phoneticPr fontId="48"/>
  </si>
  <si>
    <t>助成事業費内訳書（総括表報告用）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rPh sb="12" eb="15">
      <t>ホウコクヨウ</t>
    </rPh>
    <phoneticPr fontId="48"/>
  </si>
  <si>
    <t>令和　年　月　日～令和７年１月３１日</t>
    <rPh sb="0" eb="1">
      <t>レイ</t>
    </rPh>
    <rPh sb="1" eb="2">
      <t>ワ</t>
    </rPh>
    <rPh sb="9" eb="10">
      <t>レイ</t>
    </rPh>
    <rPh sb="10" eb="11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</si>
</sst>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&quot;円&quot;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i/>
      <sz val="11"/>
      <color rgb="FF0000CC"/>
      <name val="ＭＳ Ｐゴシック"/>
      <family val="3"/>
      <charset val="128"/>
      <scheme val="minor"/>
    </font>
    <font>
      <b/>
      <i/>
      <sz val="11"/>
      <color rgb="FF0066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CC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rgb="FF0000CC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0066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b/>
      <sz val="16"/>
      <color rgb="FF0000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38" fontId="9" fillId="0" borderId="1" xfId="1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58" fontId="15" fillId="0" borderId="0" xfId="0" applyNumberFormat="1" applyFont="1">
      <alignment vertical="center"/>
    </xf>
    <xf numFmtId="0" fontId="38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8" borderId="0" xfId="0" applyFill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27" xfId="0" applyFont="1" applyBorder="1">
      <alignment vertical="center"/>
    </xf>
    <xf numFmtId="0" fontId="31" fillId="0" borderId="0" xfId="0" applyFont="1" applyAlignment="1">
      <alignment vertical="center" wrapText="1"/>
    </xf>
    <xf numFmtId="0" fontId="12" fillId="0" borderId="28" xfId="0" applyFont="1" applyBorder="1">
      <alignment vertical="center"/>
    </xf>
    <xf numFmtId="0" fontId="4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38" fontId="23" fillId="3" borderId="1" xfId="1" applyFont="1" applyFill="1" applyBorder="1" applyAlignment="1" applyProtection="1">
      <alignment vertical="center"/>
      <protection locked="0"/>
    </xf>
    <xf numFmtId="38" fontId="50" fillId="0" borderId="0" xfId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38" fontId="23" fillId="3" borderId="1" xfId="1" applyFont="1" applyFill="1" applyBorder="1" applyAlignment="1" applyProtection="1">
      <alignment vertical="center" wrapText="1"/>
      <protection locked="0"/>
    </xf>
    <xf numFmtId="0" fontId="51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38" fontId="11" fillId="3" borderId="1" xfId="1" applyFont="1" applyFill="1" applyBorder="1" applyAlignment="1" applyProtection="1">
      <alignment vertical="center"/>
      <protection locked="0"/>
    </xf>
    <xf numFmtId="38" fontId="11" fillId="3" borderId="1" xfId="1" applyFont="1" applyFill="1" applyBorder="1" applyAlignment="1" applyProtection="1">
      <alignment vertical="center" wrapText="1"/>
      <protection locked="0"/>
    </xf>
    <xf numFmtId="0" fontId="2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38" fontId="23" fillId="10" borderId="1" xfId="1" applyFont="1" applyFill="1" applyBorder="1" applyAlignment="1" applyProtection="1">
      <alignment vertical="center"/>
      <protection locked="0"/>
    </xf>
    <xf numFmtId="38" fontId="11" fillId="10" borderId="1" xfId="1" applyFont="1" applyFill="1" applyBorder="1" applyAlignment="1" applyProtection="1">
      <alignment horizontal="right" vertical="center"/>
      <protection locked="0"/>
    </xf>
    <xf numFmtId="38" fontId="11" fillId="10" borderId="1" xfId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24" fillId="11" borderId="21" xfId="0" applyFont="1" applyFill="1" applyBorder="1" applyAlignment="1" applyProtection="1">
      <alignment horizontal="left" vertical="center" wrapText="1"/>
      <protection locked="0"/>
    </xf>
    <xf numFmtId="0" fontId="24" fillId="11" borderId="40" xfId="0" applyFont="1" applyFill="1" applyBorder="1" applyAlignment="1" applyProtection="1">
      <alignment horizontal="left" vertical="center" wrapText="1"/>
      <protection locked="0"/>
    </xf>
    <xf numFmtId="0" fontId="24" fillId="11" borderId="36" xfId="0" applyFont="1" applyFill="1" applyBorder="1" applyAlignment="1" applyProtection="1">
      <alignment horizontal="left" vertical="center" wrapText="1"/>
      <protection locked="0"/>
    </xf>
    <xf numFmtId="0" fontId="24" fillId="11" borderId="37" xfId="0" applyFont="1" applyFill="1" applyBorder="1" applyAlignment="1" applyProtection="1">
      <alignment horizontal="left" vertical="center" wrapText="1"/>
      <protection locked="0"/>
    </xf>
    <xf numFmtId="38" fontId="45" fillId="11" borderId="39" xfId="3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38" fontId="10" fillId="11" borderId="1" xfId="1" applyFont="1" applyFill="1" applyBorder="1" applyAlignment="1" applyProtection="1">
      <alignment horizontal="right" vertical="center" wrapText="1"/>
      <protection locked="0"/>
    </xf>
    <xf numFmtId="38" fontId="10" fillId="11" borderId="1" xfId="1" applyFont="1" applyFill="1" applyBorder="1" applyAlignment="1" applyProtection="1">
      <alignment horizontal="right" vertical="center"/>
      <protection locked="0"/>
    </xf>
    <xf numFmtId="0" fontId="0" fillId="5" borderId="0" xfId="0" applyFill="1">
      <alignment vertical="center"/>
    </xf>
    <xf numFmtId="0" fontId="56" fillId="0" borderId="0" xfId="2" applyFont="1">
      <alignment vertical="center"/>
    </xf>
    <xf numFmtId="0" fontId="14" fillId="0" borderId="1" xfId="0" applyFont="1" applyBorder="1" applyAlignment="1">
      <alignment horizontal="center" vertical="center"/>
    </xf>
    <xf numFmtId="0" fontId="8" fillId="13" borderId="0" xfId="2" applyFill="1">
      <alignment vertical="center"/>
    </xf>
    <xf numFmtId="0" fontId="8" fillId="0" borderId="0" xfId="2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7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2" fillId="5" borderId="0" xfId="0" applyFont="1" applyFill="1">
      <alignment vertical="center"/>
    </xf>
    <xf numFmtId="0" fontId="22" fillId="0" borderId="0" xfId="0" applyFont="1">
      <alignment vertical="center"/>
    </xf>
    <xf numFmtId="0" fontId="10" fillId="7" borderId="4" xfId="0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0" fontId="22" fillId="13" borderId="0" xfId="2" applyFont="1" applyFill="1">
      <alignment vertical="center"/>
    </xf>
    <xf numFmtId="0" fontId="22" fillId="0" borderId="0" xfId="2" applyFont="1">
      <alignment vertical="center"/>
    </xf>
    <xf numFmtId="0" fontId="3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13" borderId="0" xfId="0" applyFont="1" applyFill="1">
      <alignment vertical="center"/>
    </xf>
    <xf numFmtId="0" fontId="17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10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8" fontId="13" fillId="2" borderId="1" xfId="3" applyFont="1" applyFill="1" applyBorder="1" applyAlignment="1" applyProtection="1">
      <alignment horizontal="right" vertical="center"/>
    </xf>
    <xf numFmtId="38" fontId="13" fillId="0" borderId="19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left" vertical="center"/>
    </xf>
    <xf numFmtId="0" fontId="14" fillId="5" borderId="0" xfId="0" applyFont="1" applyFill="1">
      <alignment vertical="center"/>
    </xf>
    <xf numFmtId="0" fontId="27" fillId="5" borderId="0" xfId="0" applyFont="1" applyFill="1">
      <alignment vertical="center"/>
    </xf>
    <xf numFmtId="38" fontId="10" fillId="7" borderId="1" xfId="1" applyFont="1" applyFill="1" applyBorder="1" applyAlignment="1" applyProtection="1">
      <alignment horizontal="right" vertical="center"/>
    </xf>
    <xf numFmtId="38" fontId="13" fillId="7" borderId="1" xfId="3" applyFont="1" applyFill="1" applyBorder="1" applyAlignment="1" applyProtection="1">
      <alignment horizontal="right" vertical="center"/>
    </xf>
    <xf numFmtId="38" fontId="28" fillId="7" borderId="4" xfId="3" applyFont="1" applyFill="1" applyBorder="1" applyAlignment="1" applyProtection="1">
      <alignment vertical="center"/>
    </xf>
    <xf numFmtId="38" fontId="28" fillId="7" borderId="19" xfId="3" applyFont="1" applyFill="1" applyBorder="1" applyAlignment="1" applyProtection="1">
      <alignment vertical="center" wrapText="1"/>
    </xf>
    <xf numFmtId="38" fontId="27" fillId="5" borderId="1" xfId="3" applyFont="1" applyFill="1" applyBorder="1" applyProtection="1">
      <alignment vertical="center"/>
    </xf>
    <xf numFmtId="38" fontId="27" fillId="5" borderId="1" xfId="3" applyFont="1" applyFill="1" applyBorder="1" applyAlignment="1" applyProtection="1">
      <alignment horizontal="right" vertical="center"/>
    </xf>
    <xf numFmtId="0" fontId="0" fillId="13" borderId="0" xfId="0" applyFill="1">
      <alignment vertical="center"/>
    </xf>
    <xf numFmtId="0" fontId="10" fillId="0" borderId="1" xfId="0" applyFont="1" applyBorder="1" applyAlignment="1">
      <alignment horizontal="left" vertical="center" wrapText="1"/>
    </xf>
    <xf numFmtId="38" fontId="13" fillId="0" borderId="15" xfId="3" applyFont="1" applyBorder="1" applyAlignment="1" applyProtection="1">
      <alignment vertical="center"/>
    </xf>
    <xf numFmtId="38" fontId="24" fillId="6" borderId="19" xfId="3" applyFont="1" applyFill="1" applyBorder="1" applyAlignment="1" applyProtection="1">
      <alignment vertical="center" wrapText="1"/>
    </xf>
    <xf numFmtId="38" fontId="27" fillId="5" borderId="20" xfId="3" applyFont="1" applyFill="1" applyBorder="1" applyAlignment="1" applyProtection="1">
      <alignment horizontal="right" vertical="center"/>
    </xf>
    <xf numFmtId="38" fontId="0" fillId="13" borderId="0" xfId="0" applyNumberFormat="1" applyFill="1">
      <alignment vertical="center"/>
    </xf>
    <xf numFmtId="0" fontId="9" fillId="7" borderId="1" xfId="0" applyFont="1" applyFill="1" applyBorder="1" applyAlignment="1">
      <alignment horizontal="center" vertical="center"/>
    </xf>
    <xf numFmtId="38" fontId="9" fillId="7" borderId="4" xfId="1" applyFont="1" applyFill="1" applyBorder="1" applyAlignment="1" applyProtection="1">
      <alignment horizontal="right" vertical="center"/>
    </xf>
    <xf numFmtId="38" fontId="10" fillId="7" borderId="19" xfId="3" applyFont="1" applyFill="1" applyBorder="1" applyAlignment="1" applyProtection="1">
      <alignment vertical="center" wrapText="1"/>
    </xf>
    <xf numFmtId="38" fontId="27" fillId="5" borderId="32" xfId="3" applyFont="1" applyFill="1" applyBorder="1" applyAlignment="1" applyProtection="1">
      <alignment horizontal="right" vertical="center"/>
    </xf>
    <xf numFmtId="0" fontId="35" fillId="0" borderId="38" xfId="2" applyFont="1" applyBorder="1" applyAlignment="1">
      <alignment horizontal="center" vertical="center" shrinkToFit="1"/>
    </xf>
    <xf numFmtId="38" fontId="11" fillId="0" borderId="0" xfId="3" applyFont="1" applyFill="1" applyBorder="1" applyAlignment="1" applyProtection="1">
      <alignment horizontal="center" vertical="center"/>
    </xf>
    <xf numFmtId="38" fontId="24" fillId="0" borderId="0" xfId="3" applyFont="1" applyFill="1" applyBorder="1" applyAlignment="1" applyProtection="1">
      <alignment horizontal="center" vertical="center"/>
    </xf>
    <xf numFmtId="0" fontId="14" fillId="5" borderId="1" xfId="0" applyFont="1" applyFill="1" applyBorder="1">
      <alignment vertical="center"/>
    </xf>
    <xf numFmtId="38" fontId="14" fillId="0" borderId="27" xfId="3" applyFont="1" applyFill="1" applyBorder="1" applyAlignment="1" applyProtection="1">
      <alignment horizontal="right" vertical="center"/>
    </xf>
    <xf numFmtId="38" fontId="10" fillId="0" borderId="0" xfId="3" applyFont="1" applyFill="1" applyBorder="1" applyAlignment="1" applyProtection="1">
      <alignment vertical="center"/>
    </xf>
    <xf numFmtId="38" fontId="14" fillId="5" borderId="1" xfId="0" applyNumberFormat="1" applyFont="1" applyFill="1" applyBorder="1">
      <alignment vertical="center"/>
    </xf>
    <xf numFmtId="0" fontId="22" fillId="0" borderId="0" xfId="0" applyFont="1" applyAlignment="1">
      <alignment horizontal="right" vertical="center"/>
    </xf>
    <xf numFmtId="12" fontId="0" fillId="13" borderId="0" xfId="0" quotePrefix="1" applyNumberFormat="1" applyFill="1" applyAlignment="1">
      <alignment horizontal="center" vertical="center"/>
    </xf>
    <xf numFmtId="0" fontId="15" fillId="13" borderId="0" xfId="0" applyFont="1" applyFill="1">
      <alignment vertical="center"/>
    </xf>
    <xf numFmtId="38" fontId="8" fillId="13" borderId="0" xfId="3" applyFont="1" applyFill="1" applyProtection="1">
      <alignment vertical="center"/>
    </xf>
    <xf numFmtId="38" fontId="0" fillId="13" borderId="0" xfId="3" applyFont="1" applyFill="1" applyProtection="1">
      <alignment vertical="center"/>
    </xf>
    <xf numFmtId="38" fontId="12" fillId="7" borderId="44" xfId="3" applyFont="1" applyFill="1" applyBorder="1" applyAlignment="1" applyProtection="1">
      <alignment vertical="center"/>
    </xf>
    <xf numFmtId="38" fontId="13" fillId="2" borderId="18" xfId="3" applyFont="1" applyFill="1" applyBorder="1" applyAlignment="1" applyProtection="1">
      <alignment horizontal="right" vertical="center"/>
    </xf>
    <xf numFmtId="38" fontId="9" fillId="7" borderId="44" xfId="3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49" fillId="0" borderId="0" xfId="0" applyFont="1">
      <alignment vertical="center"/>
    </xf>
    <xf numFmtId="0" fontId="9" fillId="0" borderId="0" xfId="0" applyFont="1">
      <alignment vertical="center"/>
    </xf>
    <xf numFmtId="38" fontId="9" fillId="10" borderId="1" xfId="1" applyFont="1" applyFill="1" applyBorder="1" applyAlignment="1" applyProtection="1">
      <alignment horizontal="right" vertical="center" wrapText="1"/>
      <protection locked="0"/>
    </xf>
    <xf numFmtId="0" fontId="57" fillId="9" borderId="1" xfId="0" applyFont="1" applyFill="1" applyBorder="1" applyAlignment="1">
      <alignment horizontal="center" vertical="center" wrapText="1"/>
    </xf>
    <xf numFmtId="38" fontId="12" fillId="10" borderId="1" xfId="1" applyFont="1" applyFill="1" applyBorder="1" applyAlignment="1" applyProtection="1">
      <alignment horizontal="center" vertical="center"/>
      <protection locked="0"/>
    </xf>
    <xf numFmtId="0" fontId="41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38" fontId="24" fillId="0" borderId="1" xfId="1" applyFont="1" applyFill="1" applyBorder="1" applyAlignment="1">
      <alignment horizontal="center" vertical="center" wrapText="1"/>
    </xf>
    <xf numFmtId="38" fontId="22" fillId="0" borderId="1" xfId="1" applyFont="1" applyFill="1" applyBorder="1" applyAlignment="1">
      <alignment horizontal="right" vertical="center" wrapText="1"/>
    </xf>
    <xf numFmtId="38" fontId="24" fillId="3" borderId="1" xfId="1" applyFont="1" applyFill="1" applyBorder="1" applyAlignment="1" applyProtection="1">
      <alignment vertical="center"/>
      <protection locked="0"/>
    </xf>
    <xf numFmtId="38" fontId="24" fillId="3" borderId="1" xfId="1" applyFont="1" applyFill="1" applyBorder="1" applyAlignment="1" applyProtection="1">
      <alignment vertical="center" wrapText="1"/>
      <protection locked="0"/>
    </xf>
    <xf numFmtId="38" fontId="24" fillId="3" borderId="1" xfId="1" applyFont="1" applyFill="1" applyBorder="1" applyAlignment="1" applyProtection="1">
      <alignment horizontal="right" vertical="center"/>
      <protection locked="0"/>
    </xf>
    <xf numFmtId="38" fontId="24" fillId="3" borderId="1" xfId="1" applyFont="1" applyFill="1" applyBorder="1" applyAlignment="1" applyProtection="1">
      <alignment horizontal="center" vertical="center"/>
      <protection locked="0"/>
    </xf>
    <xf numFmtId="38" fontId="34" fillId="0" borderId="0" xfId="1" applyFont="1" applyFill="1" applyBorder="1" applyAlignment="1">
      <alignment horizontal="left" vertical="center"/>
    </xf>
    <xf numFmtId="38" fontId="9" fillId="2" borderId="4" xfId="1" applyFont="1" applyFill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2" borderId="44" xfId="1" applyFont="1" applyFill="1" applyBorder="1" applyAlignment="1">
      <alignment horizontal="right" vertical="center"/>
    </xf>
    <xf numFmtId="38" fontId="23" fillId="3" borderId="1" xfId="3" applyFont="1" applyFill="1" applyBorder="1" applyAlignment="1" applyProtection="1">
      <alignment vertical="center"/>
      <protection locked="0"/>
    </xf>
    <xf numFmtId="38" fontId="11" fillId="3" borderId="1" xfId="3" applyFont="1" applyFill="1" applyBorder="1" applyAlignment="1" applyProtection="1">
      <alignment horizontal="right" vertical="center"/>
      <protection locked="0"/>
    </xf>
    <xf numFmtId="38" fontId="11" fillId="3" borderId="1" xfId="3" applyFont="1" applyFill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42" fillId="0" borderId="0" xfId="0" applyFont="1">
      <alignment vertical="center"/>
    </xf>
    <xf numFmtId="0" fontId="29" fillId="0" borderId="0" xfId="0" applyFont="1">
      <alignment vertical="center"/>
    </xf>
    <xf numFmtId="0" fontId="43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6" fillId="0" borderId="0" xfId="0" applyFont="1" applyAlignment="1">
      <alignment vertical="top"/>
    </xf>
    <xf numFmtId="0" fontId="26" fillId="0" borderId="14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176" fontId="58" fillId="2" borderId="54" xfId="1" applyNumberFormat="1" applyFont="1" applyFill="1" applyBorder="1" applyAlignment="1" applyProtection="1">
      <alignment horizontal="right" vertical="center" wrapText="1"/>
    </xf>
    <xf numFmtId="176" fontId="58" fillId="2" borderId="55" xfId="1" applyNumberFormat="1" applyFont="1" applyFill="1" applyBorder="1" applyAlignment="1" applyProtection="1">
      <alignment horizontal="right" vertical="center" wrapText="1"/>
    </xf>
    <xf numFmtId="0" fontId="30" fillId="4" borderId="10" xfId="0" applyFont="1" applyFill="1" applyBorder="1" applyAlignment="1" applyProtection="1">
      <alignment horizontal="left" vertical="center" indent="1"/>
      <protection locked="0"/>
    </xf>
    <xf numFmtId="0" fontId="30" fillId="4" borderId="11" xfId="0" applyFont="1" applyFill="1" applyBorder="1" applyAlignment="1" applyProtection="1">
      <alignment horizontal="left" vertical="center" indent="1"/>
      <protection locked="0"/>
    </xf>
    <xf numFmtId="0" fontId="30" fillId="4" borderId="12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6" fillId="4" borderId="33" xfId="0" applyFont="1" applyFill="1" applyBorder="1" applyAlignment="1" applyProtection="1">
      <alignment horizontal="center" vertical="center"/>
      <protection locked="0"/>
    </xf>
    <xf numFmtId="0" fontId="26" fillId="4" borderId="34" xfId="0" applyFont="1" applyFill="1" applyBorder="1" applyAlignment="1" applyProtection="1">
      <alignment horizontal="center" vertical="center"/>
      <protection locked="0"/>
    </xf>
    <xf numFmtId="0" fontId="26" fillId="4" borderId="35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8" borderId="1" xfId="0" applyFont="1" applyFill="1" applyBorder="1" applyAlignment="1" applyProtection="1">
      <alignment horizontal="left" vertical="center" indent="1"/>
      <protection locked="0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4" borderId="33" xfId="0" applyFont="1" applyFill="1" applyBorder="1" applyAlignment="1" applyProtection="1">
      <alignment horizontal="center" vertical="center"/>
      <protection locked="0"/>
    </xf>
    <xf numFmtId="0" fontId="25" fillId="4" borderId="34" xfId="0" applyFont="1" applyFill="1" applyBorder="1" applyAlignment="1" applyProtection="1">
      <alignment horizontal="center" vertical="center"/>
      <protection locked="0"/>
    </xf>
    <xf numFmtId="0" fontId="25" fillId="4" borderId="35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8" borderId="22" xfId="0" applyFill="1" applyBorder="1" applyAlignment="1" applyProtection="1">
      <alignment horizontal="left" vertical="center"/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right"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76" fontId="6" fillId="2" borderId="47" xfId="1" applyNumberFormat="1" applyFont="1" applyFill="1" applyBorder="1" applyAlignment="1" applyProtection="1">
      <alignment horizontal="right" vertical="center" wrapText="1"/>
    </xf>
    <xf numFmtId="176" fontId="6" fillId="2" borderId="48" xfId="1" applyNumberFormat="1" applyFont="1" applyFill="1" applyBorder="1" applyAlignment="1" applyProtection="1">
      <alignment horizontal="right" vertical="center" wrapText="1"/>
    </xf>
    <xf numFmtId="0" fontId="19" fillId="0" borderId="0" xfId="0" applyFont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176" fontId="6" fillId="2" borderId="8" xfId="1" applyNumberFormat="1" applyFont="1" applyFill="1" applyBorder="1" applyAlignment="1" applyProtection="1">
      <alignment horizontal="right" vertical="center" wrapText="1"/>
    </xf>
    <xf numFmtId="176" fontId="6" fillId="2" borderId="9" xfId="1" applyNumberFormat="1" applyFont="1" applyFill="1" applyBorder="1" applyAlignment="1" applyProtection="1">
      <alignment horizontal="right" vertical="center" wrapText="1"/>
    </xf>
    <xf numFmtId="0" fontId="19" fillId="0" borderId="5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38" fontId="13" fillId="0" borderId="4" xfId="3" applyFont="1" applyBorder="1" applyAlignment="1" applyProtection="1">
      <alignment horizontal="center" vertical="center" wrapText="1"/>
    </xf>
    <xf numFmtId="38" fontId="13" fillId="0" borderId="6" xfId="3" applyFont="1" applyBorder="1" applyAlignment="1" applyProtection="1">
      <alignment horizontal="center" vertical="center" wrapText="1"/>
    </xf>
    <xf numFmtId="38" fontId="24" fillId="0" borderId="4" xfId="3" applyFont="1" applyFill="1" applyBorder="1" applyAlignment="1" applyProtection="1">
      <alignment horizontal="left" vertical="center" wrapText="1"/>
    </xf>
    <xf numFmtId="38" fontId="24" fillId="0" borderId="6" xfId="3" applyFont="1" applyFill="1" applyBorder="1" applyAlignment="1" applyProtection="1">
      <alignment horizontal="left" vertical="center" wrapText="1"/>
    </xf>
    <xf numFmtId="38" fontId="24" fillId="7" borderId="5" xfId="3" applyFont="1" applyFill="1" applyBorder="1" applyAlignment="1" applyProtection="1">
      <alignment horizontal="left" vertical="center" wrapText="1"/>
    </xf>
    <xf numFmtId="38" fontId="24" fillId="7" borderId="6" xfId="3" applyFont="1" applyFill="1" applyBorder="1" applyAlignment="1" applyProtection="1">
      <alignment horizontal="left" vertical="center" wrapText="1"/>
    </xf>
    <xf numFmtId="38" fontId="13" fillId="0" borderId="41" xfId="3" applyFont="1" applyBorder="1" applyAlignment="1" applyProtection="1">
      <alignment horizontal="center" vertical="center"/>
    </xf>
    <xf numFmtId="38" fontId="13" fillId="0" borderId="42" xfId="3" applyFont="1" applyBorder="1" applyAlignment="1" applyProtection="1">
      <alignment horizontal="center" vertical="center"/>
    </xf>
    <xf numFmtId="38" fontId="13" fillId="0" borderId="43" xfId="3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7" borderId="4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4" fillId="12" borderId="1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58" fontId="15" fillId="0" borderId="1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58" fontId="15" fillId="0" borderId="0" xfId="0" applyNumberFormat="1" applyFont="1" applyAlignment="1">
      <alignment horizontal="center" vertical="center"/>
    </xf>
    <xf numFmtId="6" fontId="8" fillId="0" borderId="1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DE9D9"/>
      <color rgb="FFFFCCFF"/>
      <color rgb="FF0000CC"/>
      <color rgb="FFCC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6</xdr:row>
      <xdr:rowOff>0</xdr:rowOff>
    </xdr:from>
    <xdr:to>
      <xdr:col>7</xdr:col>
      <xdr:colOff>409575</xdr:colOff>
      <xdr:row>8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86325" y="1428750"/>
          <a:ext cx="95250" cy="609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2"/>
  <sheetViews>
    <sheetView tabSelected="1" view="pageBreakPreview" zoomScale="115" zoomScaleNormal="100" zoomScaleSheetLayoutView="115" workbookViewId="0">
      <selection activeCell="H9" sqref="H9:J9"/>
    </sheetView>
  </sheetViews>
  <sheetFormatPr defaultRowHeight="13.5" x14ac:dyDescent="0.15"/>
  <cols>
    <col min="2" max="2" width="1.375" customWidth="1"/>
    <col min="4" max="4" width="23.125" customWidth="1"/>
    <col min="6" max="6" width="9" customWidth="1"/>
    <col min="11" max="11" width="1.375" customWidth="1"/>
    <col min="12" max="12" width="31.75" customWidth="1"/>
  </cols>
  <sheetData>
    <row r="2" spans="3:12" ht="20.25" customHeight="1" x14ac:dyDescent="0.15">
      <c r="C2" s="175" t="s">
        <v>167</v>
      </c>
      <c r="L2" s="234" t="s">
        <v>166</v>
      </c>
    </row>
    <row r="3" spans="3:12" ht="20.25" customHeight="1" x14ac:dyDescent="0.15">
      <c r="H3" s="44" t="s">
        <v>80</v>
      </c>
      <c r="I3" s="45"/>
      <c r="J3" s="45"/>
      <c r="L3" s="234"/>
    </row>
    <row r="4" spans="3:12" ht="7.5" customHeight="1" x14ac:dyDescent="0.15">
      <c r="D4" s="176"/>
      <c r="L4" s="234"/>
    </row>
    <row r="5" spans="3:12" ht="20.25" customHeight="1" x14ac:dyDescent="0.15">
      <c r="C5" s="46"/>
      <c r="D5" s="176" t="s">
        <v>20</v>
      </c>
      <c r="L5" s="234"/>
    </row>
    <row r="6" spans="3:12" ht="11.25" customHeight="1" x14ac:dyDescent="0.15">
      <c r="D6" s="176"/>
      <c r="L6" s="234"/>
    </row>
    <row r="7" spans="3:12" ht="20.25" customHeight="1" x14ac:dyDescent="0.15">
      <c r="C7" s="236" t="s">
        <v>79</v>
      </c>
      <c r="D7" s="236"/>
      <c r="E7" s="236"/>
      <c r="F7" s="236"/>
      <c r="G7" s="236"/>
      <c r="H7" s="236"/>
      <c r="I7" s="236"/>
      <c r="J7" s="236"/>
      <c r="L7" s="234"/>
    </row>
    <row r="8" spans="3:12" ht="12.75" customHeight="1" x14ac:dyDescent="0.15">
      <c r="D8" s="176"/>
      <c r="L8" s="177" t="s">
        <v>54</v>
      </c>
    </row>
    <row r="9" spans="3:12" ht="20.25" customHeight="1" x14ac:dyDescent="0.15">
      <c r="F9" s="240" t="s">
        <v>21</v>
      </c>
      <c r="G9" s="240"/>
      <c r="H9" s="243"/>
      <c r="I9" s="243"/>
      <c r="J9" s="243"/>
      <c r="L9" s="233" t="s">
        <v>53</v>
      </c>
    </row>
    <row r="10" spans="3:12" ht="20.25" customHeight="1" x14ac:dyDescent="0.15">
      <c r="F10" s="241" t="s">
        <v>33</v>
      </c>
      <c r="G10" s="241"/>
      <c r="H10" s="244"/>
      <c r="I10" s="244"/>
      <c r="J10" s="244"/>
      <c r="L10" s="233"/>
    </row>
    <row r="11" spans="3:12" ht="13.5" customHeight="1" x14ac:dyDescent="0.15">
      <c r="F11" s="212" t="s">
        <v>34</v>
      </c>
      <c r="G11" s="212"/>
      <c r="H11" s="243"/>
      <c r="I11" s="243"/>
      <c r="J11" s="243"/>
      <c r="L11" s="233"/>
    </row>
    <row r="12" spans="3:12" ht="20.25" customHeight="1" x14ac:dyDescent="0.15">
      <c r="F12" s="242" t="s">
        <v>22</v>
      </c>
      <c r="G12" s="242"/>
      <c r="H12" s="245"/>
      <c r="I12" s="245"/>
      <c r="J12" s="245"/>
    </row>
    <row r="13" spans="3:12" ht="20.25" customHeight="1" x14ac:dyDescent="0.15">
      <c r="F13" s="242" t="s">
        <v>32</v>
      </c>
      <c r="G13" s="242"/>
      <c r="H13" s="245"/>
      <c r="I13" s="245"/>
      <c r="J13" s="245"/>
    </row>
    <row r="14" spans="3:12" ht="12" customHeight="1" x14ac:dyDescent="0.15">
      <c r="D14" s="176"/>
      <c r="F14" s="178" t="s">
        <v>57</v>
      </c>
    </row>
    <row r="15" spans="3:12" ht="6" customHeight="1" x14ac:dyDescent="0.15">
      <c r="D15" s="176"/>
      <c r="F15" s="179"/>
    </row>
    <row r="16" spans="3:12" ht="40.5" customHeight="1" x14ac:dyDescent="0.15">
      <c r="C16" s="210" t="s">
        <v>159</v>
      </c>
      <c r="D16" s="210"/>
      <c r="E16" s="210"/>
      <c r="F16" s="210"/>
      <c r="G16" s="210"/>
      <c r="H16" s="210"/>
      <c r="I16" s="210"/>
      <c r="J16" s="210"/>
    </row>
    <row r="17" spans="3:10" ht="20.25" customHeight="1" x14ac:dyDescent="0.15">
      <c r="C17" s="235" t="s">
        <v>5</v>
      </c>
      <c r="D17" s="235"/>
      <c r="E17" s="235"/>
      <c r="F17" s="235"/>
      <c r="G17" s="235"/>
      <c r="H17" s="235"/>
      <c r="I17" s="235"/>
      <c r="J17" s="235"/>
    </row>
    <row r="18" spans="3:10" ht="3.75" customHeight="1" x14ac:dyDescent="0.15">
      <c r="D18" s="176"/>
    </row>
    <row r="19" spans="3:10" ht="27" customHeight="1" x14ac:dyDescent="0.15">
      <c r="C19" s="214" t="s">
        <v>107</v>
      </c>
      <c r="D19" s="215"/>
      <c r="E19" s="237"/>
      <c r="F19" s="238"/>
      <c r="G19" s="238"/>
      <c r="H19" s="238"/>
      <c r="I19" s="238"/>
      <c r="J19" s="239"/>
    </row>
    <row r="20" spans="3:10" ht="22.5" customHeight="1" x14ac:dyDescent="0.15">
      <c r="C20" s="216"/>
      <c r="D20" s="217"/>
      <c r="E20" s="211" t="s">
        <v>176</v>
      </c>
      <c r="F20" s="212"/>
      <c r="G20" s="212"/>
      <c r="H20" s="212"/>
      <c r="I20" s="212"/>
      <c r="J20" s="213"/>
    </row>
    <row r="21" spans="3:10" ht="19.5" customHeight="1" x14ac:dyDescent="0.15">
      <c r="C21" s="214" t="s">
        <v>6</v>
      </c>
      <c r="D21" s="215"/>
      <c r="E21" s="218"/>
      <c r="F21" s="219"/>
      <c r="G21" s="219"/>
      <c r="H21" s="219"/>
      <c r="I21" s="219"/>
      <c r="J21" s="220"/>
    </row>
    <row r="22" spans="3:10" ht="28.5" customHeight="1" x14ac:dyDescent="0.15">
      <c r="C22" s="216"/>
      <c r="D22" s="217"/>
      <c r="E22" s="246" t="s">
        <v>56</v>
      </c>
      <c r="F22" s="246"/>
      <c r="G22" s="246"/>
      <c r="H22" s="246"/>
      <c r="I22" s="246"/>
      <c r="J22" s="246"/>
    </row>
    <row r="23" spans="3:10" ht="25.5" customHeight="1" x14ac:dyDescent="0.15">
      <c r="C23" s="203" t="s">
        <v>68</v>
      </c>
      <c r="D23" s="203"/>
      <c r="E23" s="247" t="s">
        <v>160</v>
      </c>
      <c r="F23" s="248"/>
      <c r="G23" s="248"/>
      <c r="H23" s="248"/>
      <c r="I23" s="248"/>
      <c r="J23" s="249"/>
    </row>
    <row r="24" spans="3:10" ht="25.5" customHeight="1" x14ac:dyDescent="0.15">
      <c r="C24" s="203" t="s">
        <v>7</v>
      </c>
      <c r="D24" s="203"/>
      <c r="E24" s="180" t="s">
        <v>23</v>
      </c>
      <c r="F24" s="47"/>
      <c r="G24" s="181" t="s">
        <v>24</v>
      </c>
      <c r="H24" s="182" t="s">
        <v>161</v>
      </c>
      <c r="I24" s="47"/>
      <c r="J24" s="183" t="s">
        <v>24</v>
      </c>
    </row>
    <row r="25" spans="3:10" ht="25.5" customHeight="1" x14ac:dyDescent="0.15">
      <c r="C25" s="203" t="s">
        <v>8</v>
      </c>
      <c r="D25" s="203"/>
      <c r="E25" s="229" t="s">
        <v>179</v>
      </c>
      <c r="F25" s="229"/>
      <c r="G25" s="229"/>
      <c r="H25" s="229"/>
      <c r="I25" s="229"/>
      <c r="J25" s="229"/>
    </row>
    <row r="26" spans="3:10" ht="25.5" customHeight="1" x14ac:dyDescent="0.15">
      <c r="C26" s="214" t="s">
        <v>9</v>
      </c>
      <c r="D26" s="215"/>
      <c r="E26" s="230" t="s">
        <v>108</v>
      </c>
      <c r="F26" s="231"/>
      <c r="G26" s="231"/>
      <c r="H26" s="232"/>
      <c r="I26" s="254">
        <f>'4内訳書（総括表。報告用）'!C29</f>
        <v>0</v>
      </c>
      <c r="J26" s="255"/>
    </row>
    <row r="27" spans="3:10" ht="25.5" customHeight="1" thickBot="1" x14ac:dyDescent="0.2">
      <c r="C27" s="226"/>
      <c r="D27" s="227"/>
      <c r="E27" s="256" t="s">
        <v>35</v>
      </c>
      <c r="F27" s="256"/>
      <c r="G27" s="256"/>
      <c r="H27" s="257"/>
      <c r="I27" s="258">
        <f>'4内訳書（総括表。報告用）'!E26</f>
        <v>0</v>
      </c>
      <c r="J27" s="259"/>
    </row>
    <row r="28" spans="3:10" ht="25.5" customHeight="1" thickBot="1" x14ac:dyDescent="0.2">
      <c r="C28" s="226"/>
      <c r="D28" s="228"/>
      <c r="E28" s="260" t="s">
        <v>36</v>
      </c>
      <c r="F28" s="261"/>
      <c r="G28" s="261"/>
      <c r="H28" s="262"/>
      <c r="I28" s="197">
        <f>'4内訳書（総括表。報告用）'!F26</f>
        <v>0</v>
      </c>
      <c r="J28" s="198"/>
    </row>
    <row r="29" spans="3:10" ht="25.5" customHeight="1" x14ac:dyDescent="0.15">
      <c r="C29" s="203" t="s">
        <v>10</v>
      </c>
      <c r="D29" s="203"/>
      <c r="E29" s="221"/>
      <c r="F29" s="222"/>
      <c r="G29" s="223" t="s">
        <v>63</v>
      </c>
      <c r="H29" s="223"/>
      <c r="I29" s="224"/>
      <c r="J29" s="225"/>
    </row>
    <row r="30" spans="3:10" ht="25.5" customHeight="1" x14ac:dyDescent="0.15">
      <c r="C30" s="203"/>
      <c r="D30" s="203"/>
      <c r="E30" s="199" t="s">
        <v>67</v>
      </c>
      <c r="F30" s="200"/>
      <c r="G30" s="200"/>
      <c r="H30" s="200"/>
      <c r="I30" s="200"/>
      <c r="J30" s="201"/>
    </row>
    <row r="31" spans="3:10" ht="25.5" customHeight="1" x14ac:dyDescent="0.15">
      <c r="C31" s="203" t="s">
        <v>11</v>
      </c>
      <c r="D31" s="203"/>
      <c r="E31" s="202" t="s">
        <v>88</v>
      </c>
      <c r="F31" s="202"/>
      <c r="G31" s="202"/>
      <c r="H31" s="202"/>
      <c r="I31" s="202"/>
      <c r="J31" s="202"/>
    </row>
    <row r="32" spans="3:10" ht="25.5" customHeight="1" x14ac:dyDescent="0.15">
      <c r="C32" s="203" t="s">
        <v>12</v>
      </c>
      <c r="D32" s="203"/>
      <c r="E32" s="208" t="s">
        <v>89</v>
      </c>
      <c r="F32" s="208"/>
      <c r="G32" s="208"/>
      <c r="H32" s="208"/>
      <c r="I32" s="208"/>
      <c r="J32" s="208"/>
    </row>
    <row r="33" spans="3:10" ht="25.5" customHeight="1" x14ac:dyDescent="0.15">
      <c r="C33" s="203" t="s">
        <v>13</v>
      </c>
      <c r="D33" s="203"/>
      <c r="E33" s="208" t="s">
        <v>90</v>
      </c>
      <c r="F33" s="208"/>
      <c r="G33" s="208"/>
      <c r="H33" s="208"/>
      <c r="I33" s="208"/>
      <c r="J33" s="208"/>
    </row>
    <row r="34" spans="3:10" ht="18.75" customHeight="1" x14ac:dyDescent="0.15">
      <c r="C34" s="203" t="s">
        <v>14</v>
      </c>
      <c r="D34" s="203"/>
      <c r="E34" s="203" t="s">
        <v>171</v>
      </c>
      <c r="F34" s="203"/>
      <c r="G34" s="203"/>
      <c r="H34" s="203"/>
      <c r="I34" s="203"/>
      <c r="J34" s="203"/>
    </row>
    <row r="35" spans="3:10" ht="41.25" customHeight="1" x14ac:dyDescent="0.15">
      <c r="C35" s="203" t="s">
        <v>15</v>
      </c>
      <c r="D35" s="203"/>
      <c r="E35" s="204" t="s">
        <v>172</v>
      </c>
      <c r="F35" s="203"/>
      <c r="G35" s="203"/>
      <c r="H35" s="203"/>
      <c r="I35" s="203"/>
      <c r="J35" s="203"/>
    </row>
    <row r="36" spans="3:10" ht="22.5" customHeight="1" x14ac:dyDescent="0.15">
      <c r="C36" s="209" t="s">
        <v>16</v>
      </c>
      <c r="D36" s="209"/>
      <c r="E36" s="208"/>
      <c r="F36" s="208"/>
      <c r="G36" s="49" t="s">
        <v>60</v>
      </c>
      <c r="H36" s="205"/>
      <c r="I36" s="205"/>
      <c r="J36" s="83" t="s">
        <v>17</v>
      </c>
    </row>
    <row r="37" spans="3:10" ht="22.5" customHeight="1" x14ac:dyDescent="0.15">
      <c r="C37" s="206" t="s">
        <v>40</v>
      </c>
      <c r="D37" s="207"/>
      <c r="E37" s="184" t="s">
        <v>37</v>
      </c>
      <c r="F37" s="48" t="s">
        <v>38</v>
      </c>
      <c r="G37" s="185" t="s">
        <v>39</v>
      </c>
      <c r="H37" s="251"/>
      <c r="I37" s="252"/>
      <c r="J37" s="253"/>
    </row>
    <row r="38" spans="3:10" ht="15" customHeight="1" x14ac:dyDescent="0.15">
      <c r="C38" s="194" t="s">
        <v>41</v>
      </c>
      <c r="D38" s="194"/>
      <c r="E38" s="186" t="s">
        <v>18</v>
      </c>
      <c r="F38" s="196"/>
      <c r="G38" s="196"/>
      <c r="H38" s="196"/>
      <c r="I38" s="196"/>
      <c r="J38" s="196"/>
    </row>
    <row r="39" spans="3:10" ht="26.25" customHeight="1" x14ac:dyDescent="0.15">
      <c r="C39" s="193" t="s">
        <v>51</v>
      </c>
      <c r="D39" s="193"/>
      <c r="E39" s="187" t="s">
        <v>19</v>
      </c>
      <c r="F39" s="195"/>
      <c r="G39" s="195"/>
      <c r="H39" s="195"/>
      <c r="I39" s="195"/>
      <c r="J39" s="195"/>
    </row>
    <row r="40" spans="3:10" ht="5.25" customHeight="1" x14ac:dyDescent="0.15">
      <c r="D40" s="188"/>
      <c r="E40" s="188"/>
      <c r="F40" s="188"/>
      <c r="G40" s="188"/>
      <c r="H40" s="188"/>
      <c r="I40" s="188"/>
      <c r="J40" s="188"/>
    </row>
    <row r="41" spans="3:10" ht="18" customHeight="1" x14ac:dyDescent="0.15">
      <c r="C41" s="189"/>
    </row>
    <row r="42" spans="3:10" ht="16.5" customHeight="1" x14ac:dyDescent="0.15">
      <c r="G42" s="250" t="s">
        <v>52</v>
      </c>
      <c r="H42" s="250"/>
      <c r="I42" s="250"/>
      <c r="J42" s="250"/>
    </row>
  </sheetData>
  <sheetProtection algorithmName="SHA-512" hashValue="DXpznFtPZv1k07RxEm+7PVKF/F5oz/PIJUKGbVw1yPemr8wuYw+p3Lu+9NQZDi2gT0QdYaIBVIoyrZpfLTvStA==" saltValue="WGA5xWj55lkihGwCUIDfIw==" spinCount="100000" sheet="1" selectLockedCells="1"/>
  <mergeCells count="57">
    <mergeCell ref="E22:J22"/>
    <mergeCell ref="E23:J23"/>
    <mergeCell ref="G42:J42"/>
    <mergeCell ref="H37:J37"/>
    <mergeCell ref="E36:F36"/>
    <mergeCell ref="I26:J26"/>
    <mergeCell ref="E27:H27"/>
    <mergeCell ref="I27:J27"/>
    <mergeCell ref="E33:J33"/>
    <mergeCell ref="E28:H28"/>
    <mergeCell ref="L9:L11"/>
    <mergeCell ref="L2:L7"/>
    <mergeCell ref="C17:J17"/>
    <mergeCell ref="C7:J7"/>
    <mergeCell ref="C19:D20"/>
    <mergeCell ref="E19:J19"/>
    <mergeCell ref="F9:G9"/>
    <mergeCell ref="F10:G10"/>
    <mergeCell ref="F11:G11"/>
    <mergeCell ref="F12:G12"/>
    <mergeCell ref="F13:G13"/>
    <mergeCell ref="H9:J9"/>
    <mergeCell ref="H10:J11"/>
    <mergeCell ref="H12:J12"/>
    <mergeCell ref="H13:J13"/>
    <mergeCell ref="C36:D36"/>
    <mergeCell ref="C16:J16"/>
    <mergeCell ref="E20:J20"/>
    <mergeCell ref="C21:D22"/>
    <mergeCell ref="E21:J21"/>
    <mergeCell ref="C34:D34"/>
    <mergeCell ref="C23:D23"/>
    <mergeCell ref="C24:D24"/>
    <mergeCell ref="C25:D25"/>
    <mergeCell ref="C29:D30"/>
    <mergeCell ref="E29:F29"/>
    <mergeCell ref="G29:H29"/>
    <mergeCell ref="I29:J29"/>
    <mergeCell ref="C26:D28"/>
    <mergeCell ref="E25:J25"/>
    <mergeCell ref="E26:H26"/>
    <mergeCell ref="C39:D39"/>
    <mergeCell ref="C38:D38"/>
    <mergeCell ref="F39:J39"/>
    <mergeCell ref="F38:J38"/>
    <mergeCell ref="I28:J28"/>
    <mergeCell ref="E30:J30"/>
    <mergeCell ref="E31:J31"/>
    <mergeCell ref="C31:D31"/>
    <mergeCell ref="E34:J34"/>
    <mergeCell ref="E35:J35"/>
    <mergeCell ref="H36:I36"/>
    <mergeCell ref="C37:D37"/>
    <mergeCell ref="C35:D35"/>
    <mergeCell ref="C33:D33"/>
    <mergeCell ref="C32:D32"/>
    <mergeCell ref="E32:J32"/>
  </mergeCells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zoomScale="130" zoomScaleNormal="130" workbookViewId="0">
      <selection activeCell="F2" sqref="F2:H2"/>
    </sheetView>
  </sheetViews>
  <sheetFormatPr defaultRowHeight="13.5" x14ac:dyDescent="0.15"/>
  <cols>
    <col min="1" max="1" width="3.125" customWidth="1"/>
    <col min="2" max="2" width="1.25" customWidth="1"/>
    <col min="3" max="3" width="19" customWidth="1"/>
    <col min="4" max="5" width="15" customWidth="1"/>
    <col min="6" max="8" width="12.5" customWidth="1"/>
    <col min="9" max="9" width="1.25" customWidth="1"/>
    <col min="10" max="10" width="8.625" customWidth="1"/>
    <col min="11" max="11" width="8.37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6384" width="9" style="90"/>
  </cols>
  <sheetData>
    <row r="1" spans="1:17" ht="27" customHeight="1" x14ac:dyDescent="0.15">
      <c r="A1" s="86"/>
      <c r="C1" s="87" t="s">
        <v>168</v>
      </c>
      <c r="E1" s="191"/>
      <c r="F1" s="272"/>
      <c r="G1" s="272"/>
      <c r="H1" s="272"/>
      <c r="J1" s="86"/>
      <c r="K1" s="86"/>
      <c r="L1" s="86"/>
      <c r="M1" s="86"/>
      <c r="N1" s="86"/>
      <c r="O1" s="86"/>
      <c r="P1" s="86"/>
      <c r="Q1" s="89"/>
    </row>
    <row r="2" spans="1:17" ht="27" customHeight="1" x14ac:dyDescent="0.15">
      <c r="A2" s="86"/>
      <c r="C2" s="87"/>
      <c r="E2" s="88" t="s">
        <v>85</v>
      </c>
      <c r="F2" s="275"/>
      <c r="G2" s="275"/>
      <c r="H2" s="275"/>
      <c r="J2" s="86"/>
      <c r="K2" s="86"/>
      <c r="L2" s="86"/>
      <c r="M2" s="86"/>
      <c r="N2" s="86"/>
      <c r="O2" s="86"/>
      <c r="P2" s="86"/>
      <c r="Q2" s="89"/>
    </row>
    <row r="3" spans="1:17" ht="35.25" customHeight="1" x14ac:dyDescent="0.15">
      <c r="A3" s="86"/>
      <c r="C3" s="276" t="s">
        <v>178</v>
      </c>
      <c r="D3" s="276"/>
      <c r="E3" s="276"/>
      <c r="F3" s="276"/>
      <c r="G3" s="276"/>
      <c r="H3" s="276"/>
      <c r="I3" s="91"/>
      <c r="J3" s="86"/>
      <c r="K3" s="86"/>
      <c r="L3" s="86"/>
      <c r="M3" s="86"/>
      <c r="N3" s="86"/>
      <c r="O3" s="86"/>
      <c r="P3" s="86"/>
      <c r="Q3" s="89"/>
    </row>
    <row r="4" spans="1:17" ht="23.25" customHeight="1" x14ac:dyDescent="0.15">
      <c r="A4" s="86"/>
      <c r="C4" s="92"/>
      <c r="J4" s="86"/>
      <c r="K4" s="86"/>
      <c r="L4" s="86"/>
      <c r="M4" s="86"/>
      <c r="N4" s="86"/>
      <c r="O4" s="86"/>
      <c r="P4" s="86"/>
      <c r="Q4" s="89"/>
    </row>
    <row r="5" spans="1:17" ht="38.25" customHeight="1" x14ac:dyDescent="0.15">
      <c r="A5" s="86"/>
      <c r="C5" s="277" t="s">
        <v>100</v>
      </c>
      <c r="D5" s="277"/>
      <c r="E5" s="277"/>
      <c r="F5" s="277"/>
      <c r="G5" s="277"/>
      <c r="H5" s="277"/>
      <c r="I5" s="33"/>
      <c r="J5" s="86"/>
      <c r="K5" s="86"/>
      <c r="L5" s="86"/>
      <c r="M5" s="86"/>
      <c r="N5" s="86"/>
      <c r="O5" s="86"/>
      <c r="P5" s="86"/>
      <c r="Q5" s="89"/>
    </row>
    <row r="6" spans="1:17" ht="9" customHeight="1" x14ac:dyDescent="0.15">
      <c r="A6" s="86"/>
      <c r="C6" s="33"/>
      <c r="D6" s="33"/>
      <c r="E6" s="33"/>
      <c r="F6" s="33"/>
      <c r="G6" s="33"/>
      <c r="H6" s="33"/>
      <c r="I6" s="33"/>
      <c r="J6" s="86"/>
      <c r="K6" s="86"/>
      <c r="L6" s="86"/>
      <c r="M6" s="86"/>
      <c r="N6" s="86"/>
      <c r="O6" s="86"/>
      <c r="P6" s="86"/>
      <c r="Q6" s="89"/>
    </row>
    <row r="7" spans="1:17" ht="18.75" customHeight="1" x14ac:dyDescent="0.15">
      <c r="A7" s="86"/>
      <c r="C7" s="38" t="s">
        <v>111</v>
      </c>
      <c r="D7" s="33"/>
      <c r="E7" s="33"/>
      <c r="F7" s="33"/>
      <c r="G7" s="33"/>
      <c r="J7" s="86"/>
      <c r="K7" s="86"/>
      <c r="L7" s="86"/>
      <c r="M7" s="86"/>
      <c r="N7" s="86"/>
      <c r="O7" s="86"/>
      <c r="P7" s="86"/>
      <c r="Q7" s="89"/>
    </row>
    <row r="8" spans="1:17" ht="18.75" customHeight="1" x14ac:dyDescent="0.15">
      <c r="A8" s="86"/>
      <c r="C8" s="38" t="s">
        <v>162</v>
      </c>
      <c r="D8" s="33"/>
      <c r="E8" s="33"/>
      <c r="F8" s="33"/>
      <c r="G8" s="33"/>
      <c r="J8" s="86"/>
      <c r="K8" s="86"/>
      <c r="L8" s="86"/>
      <c r="M8" s="86"/>
      <c r="N8" s="86"/>
      <c r="O8" s="86"/>
      <c r="P8" s="86"/>
      <c r="Q8" s="89"/>
    </row>
    <row r="9" spans="1:17" ht="14.25" customHeight="1" x14ac:dyDescent="0.15">
      <c r="A9" s="86"/>
      <c r="C9" s="33"/>
      <c r="D9" s="33"/>
      <c r="E9" s="278" t="s">
        <v>91</v>
      </c>
      <c r="F9" s="278"/>
      <c r="G9" s="278"/>
      <c r="H9" s="278"/>
      <c r="I9" s="33"/>
      <c r="J9" s="86"/>
      <c r="K9" s="86"/>
      <c r="L9" s="86"/>
      <c r="M9" s="86"/>
      <c r="N9" s="86"/>
      <c r="O9" s="86"/>
      <c r="P9" s="86"/>
      <c r="Q9" s="89"/>
    </row>
    <row r="10" spans="1:17" ht="32.25" customHeight="1" x14ac:dyDescent="0.15">
      <c r="A10" s="86"/>
      <c r="C10" s="93" t="s">
        <v>101</v>
      </c>
      <c r="D10" s="77" t="s">
        <v>82</v>
      </c>
      <c r="E10" s="78" t="s">
        <v>84</v>
      </c>
      <c r="F10" s="79"/>
      <c r="G10" s="80"/>
      <c r="H10" s="81"/>
      <c r="I10" s="94"/>
      <c r="J10" s="86"/>
      <c r="K10" s="86"/>
      <c r="L10" s="86"/>
      <c r="M10" s="86"/>
      <c r="N10" s="86"/>
      <c r="O10" s="86"/>
      <c r="P10" s="86"/>
      <c r="Q10" s="89"/>
    </row>
    <row r="11" spans="1:17" s="100" customFormat="1" ht="32.25" customHeight="1" x14ac:dyDescent="0.15">
      <c r="A11" s="95"/>
      <c r="B11" s="96"/>
      <c r="C11" s="97" t="s">
        <v>109</v>
      </c>
      <c r="D11" s="98">
        <f>IF(D10="","",IF(OR(D10="Ⅱ：地域課題解決型",COUNTBLANK(E10:H10)=4),1/2,2/3))</f>
        <v>0.66666666666666663</v>
      </c>
      <c r="E11" s="279" t="s">
        <v>177</v>
      </c>
      <c r="F11" s="279"/>
      <c r="G11" s="279"/>
      <c r="H11" s="280"/>
      <c r="I11" s="94"/>
      <c r="J11" s="95"/>
      <c r="K11" s="95"/>
      <c r="L11" s="95"/>
      <c r="M11" s="95"/>
      <c r="N11" s="95"/>
      <c r="O11" s="95"/>
      <c r="P11" s="95"/>
      <c r="Q11" s="99"/>
    </row>
    <row r="12" spans="1:17" s="1" customFormat="1" ht="13.5" customHeight="1" x14ac:dyDescent="0.15">
      <c r="A12" s="86"/>
      <c r="B12"/>
      <c r="C12" s="101" t="s">
        <v>163</v>
      </c>
      <c r="D12" s="102"/>
      <c r="E12" s="103"/>
      <c r="F12" s="33"/>
      <c r="G12" s="33"/>
      <c r="H12" s="33"/>
      <c r="I12" s="33"/>
      <c r="J12" s="86"/>
      <c r="K12" s="86"/>
      <c r="L12" s="86"/>
      <c r="M12" s="86"/>
      <c r="N12" s="86"/>
      <c r="O12" s="86"/>
      <c r="P12" s="86"/>
      <c r="Q12" s="104"/>
    </row>
    <row r="13" spans="1:17" s="1" customFormat="1" x14ac:dyDescent="0.15">
      <c r="A13" s="86"/>
      <c r="B13"/>
      <c r="C13" s="105" t="s">
        <v>96</v>
      </c>
      <c r="D13" s="106"/>
      <c r="E13" s="107"/>
      <c r="F13" s="108"/>
      <c r="G13" s="109"/>
      <c r="H13" s="110" t="s">
        <v>92</v>
      </c>
      <c r="I13" s="110"/>
      <c r="J13" s="86"/>
      <c r="K13" s="86"/>
      <c r="L13" s="86"/>
      <c r="M13" s="86"/>
      <c r="N13" s="86"/>
      <c r="O13" s="86"/>
      <c r="P13" s="86"/>
      <c r="Q13" s="104"/>
    </row>
    <row r="14" spans="1:17" ht="40.5" customHeight="1" x14ac:dyDescent="0.15">
      <c r="A14" s="86"/>
      <c r="C14" s="111" t="s">
        <v>86</v>
      </c>
      <c r="D14" s="112" t="s">
        <v>95</v>
      </c>
      <c r="E14" s="113" t="s">
        <v>110</v>
      </c>
      <c r="F14" s="97" t="s">
        <v>97</v>
      </c>
      <c r="G14" s="273" t="s">
        <v>93</v>
      </c>
      <c r="H14" s="274"/>
      <c r="I14" s="114"/>
      <c r="J14" s="86"/>
      <c r="K14" s="86"/>
      <c r="L14" s="86"/>
      <c r="M14" s="86"/>
      <c r="N14" s="86"/>
      <c r="O14" s="86"/>
      <c r="P14" s="86"/>
      <c r="Q14" s="89"/>
    </row>
    <row r="15" spans="1:17" ht="35.25" customHeight="1" x14ac:dyDescent="0.15">
      <c r="A15" s="86"/>
      <c r="C15" s="115" t="s">
        <v>112</v>
      </c>
      <c r="D15" s="84"/>
      <c r="E15" s="116">
        <f>'4-2明細（①官公庁経費）'!H54</f>
        <v>0</v>
      </c>
      <c r="F15" s="269"/>
      <c r="G15" s="263"/>
      <c r="H15" s="264"/>
      <c r="I15" s="117"/>
      <c r="J15" s="86"/>
      <c r="K15" s="86"/>
      <c r="L15" s="86"/>
      <c r="M15" s="86"/>
      <c r="N15" s="86"/>
      <c r="O15" s="86"/>
      <c r="P15" s="86"/>
      <c r="Q15" s="89"/>
    </row>
    <row r="16" spans="1:17" ht="35.25" customHeight="1" x14ac:dyDescent="0.15">
      <c r="A16" s="86"/>
      <c r="C16" s="118" t="s">
        <v>113</v>
      </c>
      <c r="D16" s="85"/>
      <c r="E16" s="116">
        <f>'4-2明細（②人件費）'!H54</f>
        <v>0</v>
      </c>
      <c r="F16" s="270"/>
      <c r="G16" s="263"/>
      <c r="H16" s="264"/>
      <c r="I16" s="117"/>
      <c r="J16" s="86"/>
      <c r="K16" s="86"/>
      <c r="L16" s="86"/>
      <c r="M16" s="86"/>
      <c r="N16" s="86"/>
      <c r="O16" s="86"/>
      <c r="P16" s="86"/>
      <c r="Q16" s="89"/>
    </row>
    <row r="17" spans="1:17" ht="35.25" customHeight="1" x14ac:dyDescent="0.15">
      <c r="A17" s="86"/>
      <c r="C17" s="118" t="s">
        <v>114</v>
      </c>
      <c r="D17" s="85"/>
      <c r="E17" s="116">
        <f>'4-2明細（③店舗等借入費）'!H54</f>
        <v>0</v>
      </c>
      <c r="F17" s="270"/>
      <c r="G17" s="263"/>
      <c r="H17" s="264"/>
      <c r="I17" s="117"/>
      <c r="J17" s="86"/>
      <c r="K17" s="86"/>
      <c r="L17" s="86"/>
      <c r="M17" s="86"/>
      <c r="N17" s="86"/>
      <c r="O17" s="86"/>
      <c r="P17" s="86"/>
      <c r="Q17" s="89"/>
    </row>
    <row r="18" spans="1:17" ht="35.25" customHeight="1" x14ac:dyDescent="0.15">
      <c r="A18" s="86"/>
      <c r="C18" s="118" t="s">
        <v>115</v>
      </c>
      <c r="D18" s="85"/>
      <c r="E18" s="116">
        <f>'4-2明細（④リース料）'!H54</f>
        <v>0</v>
      </c>
      <c r="F18" s="270"/>
      <c r="G18" s="263"/>
      <c r="H18" s="264"/>
      <c r="I18" s="117"/>
      <c r="J18" s="86"/>
      <c r="K18" s="86"/>
      <c r="L18" s="86"/>
      <c r="M18" s="86"/>
      <c r="N18" s="86"/>
      <c r="O18" s="86"/>
      <c r="P18" s="86"/>
      <c r="Q18" s="89"/>
    </row>
    <row r="19" spans="1:17" ht="35.25" customHeight="1" x14ac:dyDescent="0.15">
      <c r="A19" s="86"/>
      <c r="C19" s="118" t="s">
        <v>116</v>
      </c>
      <c r="D19" s="85"/>
      <c r="E19" s="116">
        <f>'4-2明細（⑤備品費）'!H54</f>
        <v>0</v>
      </c>
      <c r="F19" s="270"/>
      <c r="G19" s="263"/>
      <c r="H19" s="264"/>
      <c r="I19" s="117"/>
      <c r="J19" s="86"/>
      <c r="K19" s="86"/>
      <c r="L19" s="86"/>
      <c r="M19" s="86"/>
      <c r="N19" s="86"/>
      <c r="O19" s="86"/>
      <c r="P19" s="86"/>
      <c r="Q19" s="89"/>
    </row>
    <row r="20" spans="1:17" ht="35.25" customHeight="1" x14ac:dyDescent="0.15">
      <c r="A20" s="86"/>
      <c r="C20" s="118" t="s">
        <v>117</v>
      </c>
      <c r="D20" s="85"/>
      <c r="E20" s="116">
        <f>'4-2明細（⑥旅費）'!H54</f>
        <v>0</v>
      </c>
      <c r="F20" s="270"/>
      <c r="G20" s="263"/>
      <c r="H20" s="264"/>
      <c r="I20" s="117"/>
      <c r="J20" s="86"/>
      <c r="K20" s="86"/>
      <c r="L20" s="86"/>
      <c r="M20" s="86"/>
      <c r="N20" s="86"/>
      <c r="O20" s="86"/>
      <c r="P20" s="86"/>
      <c r="Q20" s="89"/>
    </row>
    <row r="21" spans="1:17" ht="35.25" customHeight="1" x14ac:dyDescent="0.15">
      <c r="A21" s="86"/>
      <c r="C21" s="118" t="s">
        <v>118</v>
      </c>
      <c r="D21" s="85"/>
      <c r="E21" s="116">
        <f>'4-2明細（⑦広告宣伝費）'!H54</f>
        <v>0</v>
      </c>
      <c r="F21" s="270"/>
      <c r="G21" s="263"/>
      <c r="H21" s="264"/>
      <c r="I21" s="117"/>
      <c r="J21" s="86"/>
      <c r="K21" s="86"/>
      <c r="L21" s="86"/>
      <c r="M21" s="86"/>
      <c r="N21" s="86"/>
      <c r="O21" s="86"/>
      <c r="P21" s="86"/>
      <c r="Q21" s="89"/>
    </row>
    <row r="22" spans="1:17" ht="35.25" customHeight="1" x14ac:dyDescent="0.15">
      <c r="A22" s="86"/>
      <c r="C22" s="118" t="s">
        <v>119</v>
      </c>
      <c r="D22" s="85"/>
      <c r="E22" s="116">
        <f>'4-2明細（⑧委託費）'!H54</f>
        <v>0</v>
      </c>
      <c r="F22" s="270"/>
      <c r="G22" s="263"/>
      <c r="H22" s="264"/>
      <c r="I22" s="117"/>
      <c r="J22" s="119"/>
      <c r="K22" s="119"/>
      <c r="L22" s="119"/>
      <c r="M22" s="119"/>
      <c r="N22" s="119"/>
      <c r="O22" s="119"/>
      <c r="P22" s="119"/>
      <c r="Q22" s="89"/>
    </row>
    <row r="23" spans="1:17" ht="35.25" customHeight="1" x14ac:dyDescent="0.15">
      <c r="A23" s="86"/>
      <c r="C23" s="118" t="s">
        <v>120</v>
      </c>
      <c r="D23" s="85"/>
      <c r="E23" s="116">
        <f>'4-2明細（⑨その他）'!H54</f>
        <v>0</v>
      </c>
      <c r="F23" s="271"/>
      <c r="G23" s="263"/>
      <c r="H23" s="264"/>
      <c r="I23" s="117"/>
      <c r="J23" s="119"/>
      <c r="K23" s="120"/>
      <c r="L23" s="120"/>
      <c r="M23" s="120"/>
      <c r="N23" s="120"/>
      <c r="O23" s="120"/>
      <c r="P23" s="119"/>
      <c r="Q23" s="89"/>
    </row>
    <row r="24" spans="1:17" ht="35.25" customHeight="1" x14ac:dyDescent="0.15">
      <c r="A24" s="86"/>
      <c r="C24" s="111" t="s">
        <v>102</v>
      </c>
      <c r="D24" s="121">
        <f>SUM(D15:D23)</f>
        <v>0</v>
      </c>
      <c r="E24" s="122">
        <f>SUM(E15:E23)</f>
        <v>0</v>
      </c>
      <c r="F24" s="123">
        <f>IF(D11=C35,IF(M24&gt;C29,C29,M24),IF(O24&gt;C29,C29,O24))</f>
        <v>0</v>
      </c>
      <c r="G24" s="263"/>
      <c r="H24" s="264"/>
      <c r="I24" s="124"/>
      <c r="J24" s="119"/>
      <c r="K24" s="125">
        <f>IF(E24/2&gt;C29/2,M24,O24)</f>
        <v>0</v>
      </c>
      <c r="L24" s="120"/>
      <c r="M24" s="126">
        <f>ROUNDDOWN(E24/2,-3)</f>
        <v>0</v>
      </c>
      <c r="N24" s="120"/>
      <c r="O24" s="125">
        <f>ROUNDDOWN(E24*D11,-3)</f>
        <v>0</v>
      </c>
      <c r="P24" s="119"/>
      <c r="Q24" s="127"/>
    </row>
    <row r="25" spans="1:17" ht="41.25" customHeight="1" thickBot="1" x14ac:dyDescent="0.2">
      <c r="A25" s="86"/>
      <c r="C25" s="128" t="s">
        <v>121</v>
      </c>
      <c r="D25" s="84"/>
      <c r="E25" s="150">
        <f>'4-2明細（⑩設備費）'!H54</f>
        <v>0</v>
      </c>
      <c r="F25" s="129">
        <f>IF(AND(O25&gt;F24,F24&lt;=C29/2),F24,IF(Q25&gt;O25,IF(O25+F24&lt;=C29,O25,C29-F24),Q25))</f>
        <v>0</v>
      </c>
      <c r="G25" s="265" t="s">
        <v>103</v>
      </c>
      <c r="H25" s="266"/>
      <c r="I25" s="130"/>
      <c r="J25" s="119"/>
      <c r="K25" s="120"/>
      <c r="L25" s="120"/>
      <c r="M25" s="126">
        <f>Q26/2</f>
        <v>0</v>
      </c>
      <c r="N25" s="120"/>
      <c r="O25" s="131">
        <f>IF(D11=C35,ROUNDDOWN(E25*1/2,-3),ROUNDDOWN(E25*2/3,-3))</f>
        <v>0</v>
      </c>
      <c r="P25" s="119"/>
      <c r="Q25" s="132">
        <f>C29-F24</f>
        <v>0</v>
      </c>
    </row>
    <row r="26" spans="1:17" ht="35.25" customHeight="1" thickTop="1" thickBot="1" x14ac:dyDescent="0.2">
      <c r="A26" s="86"/>
      <c r="C26" s="133" t="s">
        <v>0</v>
      </c>
      <c r="D26" s="134">
        <f>SUM(D24:D25)</f>
        <v>0</v>
      </c>
      <c r="E26" s="151">
        <f>SUM(E24:E25)</f>
        <v>0</v>
      </c>
      <c r="F26" s="149">
        <f>F24+F25</f>
        <v>0</v>
      </c>
      <c r="G26" s="267" t="s">
        <v>104</v>
      </c>
      <c r="H26" s="268"/>
      <c r="I26" s="135"/>
      <c r="J26" s="119"/>
      <c r="K26" s="120"/>
      <c r="L26" s="120"/>
      <c r="M26" s="120"/>
      <c r="N26" s="120"/>
      <c r="O26" s="136">
        <f>SUM(O24:O25)</f>
        <v>0</v>
      </c>
      <c r="P26" s="119"/>
      <c r="Q26" s="132">
        <f>IF(D11=C35,ROUNDDOWN(D24*1/2+D25*1/2,-3),ROUNDDOWN(D24*2/3+D25*2/3,-3))</f>
        <v>0</v>
      </c>
    </row>
    <row r="27" spans="1:17" ht="14.25" thickBot="1" x14ac:dyDescent="0.2">
      <c r="A27" s="86"/>
      <c r="C27" s="2"/>
      <c r="J27" s="119"/>
      <c r="K27" s="119"/>
      <c r="L27" s="119"/>
      <c r="M27" s="119"/>
      <c r="N27" s="119"/>
      <c r="O27" s="119"/>
      <c r="P27" s="119"/>
      <c r="Q27" s="89"/>
    </row>
    <row r="28" spans="1:17" ht="22.5" customHeight="1" x14ac:dyDescent="0.15">
      <c r="A28" s="86"/>
      <c r="C28" s="137" t="s">
        <v>87</v>
      </c>
      <c r="D28" s="6"/>
      <c r="E28" s="138"/>
      <c r="F28" s="138"/>
      <c r="G28" s="139"/>
      <c r="J28" s="119"/>
      <c r="K28" s="140" t="s">
        <v>81</v>
      </c>
      <c r="L28" s="119"/>
      <c r="M28" s="119"/>
      <c r="N28" s="119"/>
      <c r="O28" s="119"/>
      <c r="P28" s="119"/>
      <c r="Q28" s="89"/>
    </row>
    <row r="29" spans="1:17" ht="22.5" customHeight="1" thickBot="1" x14ac:dyDescent="0.2">
      <c r="A29" s="86"/>
      <c r="C29" s="82"/>
      <c r="D29" s="141"/>
      <c r="E29" s="142"/>
      <c r="F29" s="142"/>
      <c r="G29" s="142"/>
      <c r="H29" s="142"/>
      <c r="J29" s="119"/>
      <c r="K29" s="143">
        <f>SUM(F24:F25)</f>
        <v>0</v>
      </c>
      <c r="L29" s="119"/>
      <c r="M29" s="119"/>
      <c r="N29" s="119"/>
      <c r="O29" s="119"/>
      <c r="P29" s="119"/>
      <c r="Q29" s="89"/>
    </row>
    <row r="30" spans="1:17" ht="20.25" customHeight="1" x14ac:dyDescent="0.15">
      <c r="A30" s="86"/>
      <c r="C30" s="6"/>
      <c r="H30" s="144" t="s">
        <v>105</v>
      </c>
      <c r="J30" s="119"/>
      <c r="K30" s="119"/>
      <c r="L30" s="119"/>
      <c r="M30" s="119"/>
      <c r="N30" s="119"/>
      <c r="O30" s="119"/>
      <c r="P30" s="119"/>
      <c r="Q30" s="89"/>
    </row>
    <row r="31" spans="1:17" ht="21" customHeight="1" x14ac:dyDescent="0.15">
      <c r="A31" s="86"/>
      <c r="B31" s="86"/>
      <c r="C31" s="86"/>
      <c r="D31" s="86"/>
      <c r="E31" s="86"/>
      <c r="F31" s="86"/>
      <c r="G31" s="86"/>
      <c r="H31" s="86"/>
      <c r="I31" s="86"/>
      <c r="J31" s="119"/>
      <c r="K31" s="119"/>
      <c r="L31" s="119"/>
      <c r="M31" s="119"/>
      <c r="N31" s="119"/>
      <c r="O31" s="119"/>
      <c r="P31" s="119"/>
      <c r="Q31" s="89"/>
    </row>
    <row r="32" spans="1:17" ht="21" customHeight="1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9"/>
    </row>
    <row r="33" spans="1:17" ht="21" customHeight="1" x14ac:dyDescent="0.1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9"/>
    </row>
    <row r="34" spans="1:17" ht="24" customHeight="1" x14ac:dyDescent="0.1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89"/>
    </row>
    <row r="35" spans="1:17" ht="16.5" customHeight="1" x14ac:dyDescent="0.15">
      <c r="A35" s="127"/>
      <c r="B35" s="127"/>
      <c r="C35" s="145">
        <v>0.5</v>
      </c>
      <c r="D35" s="146" t="s">
        <v>82</v>
      </c>
      <c r="E35" s="146" t="s">
        <v>83</v>
      </c>
      <c r="F35" s="146"/>
      <c r="G35" s="146"/>
      <c r="H35" s="127"/>
      <c r="I35" s="127"/>
      <c r="J35" s="127"/>
      <c r="K35" s="127"/>
      <c r="L35" s="127"/>
      <c r="M35" s="127"/>
      <c r="N35" s="127"/>
      <c r="O35" s="127"/>
      <c r="P35" s="127"/>
      <c r="Q35" s="89"/>
    </row>
    <row r="36" spans="1:17" ht="16.5" customHeight="1" x14ac:dyDescent="0.15">
      <c r="A36" s="127"/>
      <c r="B36" s="127"/>
      <c r="C36" s="145">
        <v>0.66666666666666663</v>
      </c>
      <c r="D36" s="146"/>
      <c r="E36" s="146" t="s">
        <v>84</v>
      </c>
      <c r="F36" s="146"/>
      <c r="G36" s="146"/>
      <c r="H36" s="127"/>
      <c r="I36" s="127"/>
      <c r="J36" s="127"/>
      <c r="K36" s="127"/>
      <c r="L36" s="127"/>
      <c r="M36" s="127"/>
      <c r="N36" s="127"/>
      <c r="O36" s="127"/>
      <c r="P36" s="127"/>
      <c r="Q36" s="89"/>
    </row>
    <row r="37" spans="1:17" ht="16.5" customHeight="1" x14ac:dyDescent="0.15">
      <c r="A37" s="127"/>
      <c r="B37" s="127"/>
      <c r="C37" s="127"/>
      <c r="D37" s="127"/>
      <c r="E37" s="146" t="s">
        <v>106</v>
      </c>
      <c r="F37" s="146"/>
      <c r="G37" s="146"/>
      <c r="H37" s="127"/>
      <c r="I37" s="127"/>
      <c r="J37" s="127"/>
      <c r="K37" s="127"/>
      <c r="L37" s="127"/>
      <c r="M37" s="127"/>
      <c r="N37" s="127"/>
      <c r="O37" s="127"/>
      <c r="P37" s="127"/>
      <c r="Q37" s="89"/>
    </row>
    <row r="38" spans="1:17" ht="16.5" customHeight="1" x14ac:dyDescent="0.15">
      <c r="A38" s="127"/>
      <c r="B38" s="127"/>
      <c r="C38" s="127"/>
      <c r="D38" s="127"/>
      <c r="E38" s="146" t="s">
        <v>94</v>
      </c>
      <c r="F38" s="146"/>
      <c r="G38" s="146"/>
      <c r="H38" s="127"/>
      <c r="I38" s="127"/>
      <c r="J38" s="127"/>
      <c r="K38" s="127"/>
      <c r="L38" s="127"/>
      <c r="M38" s="127"/>
      <c r="N38" s="127"/>
      <c r="O38" s="127"/>
      <c r="P38" s="127"/>
      <c r="Q38" s="89"/>
    </row>
    <row r="39" spans="1:17" ht="16.5" customHeight="1" x14ac:dyDescent="0.15">
      <c r="A39" s="127"/>
      <c r="B39" s="127"/>
      <c r="C39" s="127"/>
      <c r="D39" s="147">
        <v>500000</v>
      </c>
      <c r="E39" s="147">
        <v>250000</v>
      </c>
      <c r="F39" s="14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89"/>
    </row>
    <row r="40" spans="1:17" ht="16.5" customHeight="1" x14ac:dyDescent="0.15">
      <c r="A40" s="127"/>
      <c r="B40" s="127"/>
      <c r="C40" s="127"/>
      <c r="D40" s="147"/>
      <c r="E40" s="148">
        <v>150000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89"/>
    </row>
  </sheetData>
  <sheetProtection algorithmName="SHA-512" hashValue="HMxxwsRigUioHHrQpDHcDmMkWI1kCpNA/Ds1mQjhbbt5xMpGRT10yZvsmNmwRvptf9UZAHgJcWJkCoANu523ow==" saltValue="Nukrhpf0eCHQUVsF9f6Ynw==" spinCount="100000" sheet="1" selectLockedCells="1"/>
  <protectedRanges>
    <protectedRange sqref="E29:H29" name="範囲1_5"/>
  </protectedRanges>
  <mergeCells count="20">
    <mergeCell ref="F1:H1"/>
    <mergeCell ref="G14:H14"/>
    <mergeCell ref="F2:H2"/>
    <mergeCell ref="C3:H3"/>
    <mergeCell ref="C5:H5"/>
    <mergeCell ref="E9:H9"/>
    <mergeCell ref="E11:H11"/>
    <mergeCell ref="G24:H24"/>
    <mergeCell ref="G25:H25"/>
    <mergeCell ref="G26:H26"/>
    <mergeCell ref="F15:F23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</mergeCells>
  <phoneticPr fontId="7"/>
  <dataValidations xWindow="359" yWindow="501" count="3">
    <dataValidation type="list" allowBlank="1" showInputMessage="1" showErrorMessage="1" sqref="E10:H10" xr:uid="{00000000-0002-0000-0100-000000000000}">
      <formula1>$E$35:$E$38</formula1>
    </dataValidation>
    <dataValidation type="list" allowBlank="1" showInputMessage="1" showErrorMessage="1" prompt="Ⅰ：一般型、Ⅱ：地域課題解決型 から選択" sqref="D10" xr:uid="{00000000-0002-0000-0100-000001000000}">
      <formula1>$D$35:$D$36</formula1>
    </dataValidation>
    <dataValidation allowBlank="1" showErrorMessage="1" prompt="1/2　2/3 から選択" sqref="D11" xr:uid="{00000000-0002-0000-0100-000002000000}"/>
  </dataValidation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zoomScaleNormal="100" workbookViewId="0">
      <selection activeCell="I2" sqref="I2:K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174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55" t="s">
        <v>130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72" t="s">
        <v>139</v>
      </c>
      <c r="F8" s="172" t="s">
        <v>140</v>
      </c>
      <c r="G8" s="172" t="s">
        <v>141</v>
      </c>
      <c r="H8" s="173">
        <v>15000</v>
      </c>
      <c r="I8" s="174">
        <v>1</v>
      </c>
      <c r="J8" s="174">
        <v>6</v>
      </c>
      <c r="K8" s="163">
        <f t="shared" ref="K8:K17" si="0">H8*I8*J8</f>
        <v>90000</v>
      </c>
    </row>
    <row r="9" spans="2:11" ht="18.75" customHeight="1" x14ac:dyDescent="0.15">
      <c r="B9" s="39"/>
      <c r="C9" s="2"/>
      <c r="E9" s="172" t="s">
        <v>142</v>
      </c>
      <c r="F9" s="172" t="s">
        <v>140</v>
      </c>
      <c r="G9" s="172" t="s">
        <v>143</v>
      </c>
      <c r="H9" s="173">
        <v>12000</v>
      </c>
      <c r="I9" s="174">
        <v>1</v>
      </c>
      <c r="J9" s="174">
        <v>6</v>
      </c>
      <c r="K9" s="163">
        <f t="shared" si="0"/>
        <v>72000</v>
      </c>
    </row>
    <row r="10" spans="2:11" ht="18.75" customHeight="1" x14ac:dyDescent="0.15">
      <c r="B10" s="39"/>
      <c r="C10" s="2"/>
      <c r="E10" s="172" t="s">
        <v>144</v>
      </c>
      <c r="F10" s="172" t="s">
        <v>140</v>
      </c>
      <c r="G10" s="172" t="s">
        <v>145</v>
      </c>
      <c r="H10" s="173">
        <v>6000</v>
      </c>
      <c r="I10" s="174">
        <v>1</v>
      </c>
      <c r="J10" s="174">
        <v>6</v>
      </c>
      <c r="K10" s="163">
        <f t="shared" si="0"/>
        <v>36000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198000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>
        <v>1</v>
      </c>
      <c r="C24" s="40">
        <v>11</v>
      </c>
      <c r="D24" s="40">
        <v>10</v>
      </c>
      <c r="E24" s="28" t="s">
        <v>146</v>
      </c>
      <c r="F24" s="66" t="s">
        <v>149</v>
      </c>
      <c r="G24" s="5">
        <v>10000</v>
      </c>
      <c r="H24" s="10">
        <v>9090</v>
      </c>
      <c r="I24" s="43" t="s">
        <v>150</v>
      </c>
      <c r="J24" s="281" t="s">
        <v>151</v>
      </c>
      <c r="K24" s="282"/>
    </row>
    <row r="25" spans="1:11" ht="18.75" customHeight="1" x14ac:dyDescent="0.15">
      <c r="A25" s="59"/>
      <c r="B25" s="40">
        <v>2</v>
      </c>
      <c r="C25" s="40">
        <v>12</v>
      </c>
      <c r="D25" s="40">
        <v>10</v>
      </c>
      <c r="E25" s="28" t="s">
        <v>147</v>
      </c>
      <c r="F25" s="66" t="s">
        <v>149</v>
      </c>
      <c r="G25" s="5">
        <v>12000</v>
      </c>
      <c r="H25" s="10">
        <v>10909</v>
      </c>
      <c r="I25" s="43" t="s">
        <v>150</v>
      </c>
      <c r="J25" s="281" t="s">
        <v>151</v>
      </c>
      <c r="K25" s="282"/>
    </row>
    <row r="26" spans="1:11" ht="18.75" customHeight="1" x14ac:dyDescent="0.15">
      <c r="A26" s="59"/>
      <c r="B26" s="40">
        <v>3</v>
      </c>
      <c r="C26" s="40">
        <v>1</v>
      </c>
      <c r="D26" s="40">
        <v>10</v>
      </c>
      <c r="E26" s="28" t="s">
        <v>148</v>
      </c>
      <c r="F26" s="66" t="s">
        <v>149</v>
      </c>
      <c r="G26" s="5">
        <v>15000</v>
      </c>
      <c r="H26" s="10">
        <v>13636</v>
      </c>
      <c r="I26" s="43" t="s">
        <v>150</v>
      </c>
      <c r="J26" s="281" t="s">
        <v>151</v>
      </c>
      <c r="K26" s="282"/>
    </row>
    <row r="27" spans="1:11" ht="18.75" customHeight="1" x14ac:dyDescent="0.15">
      <c r="A27" s="59"/>
      <c r="B27" s="40">
        <v>4</v>
      </c>
      <c r="C27" s="40">
        <v>11</v>
      </c>
      <c r="D27" s="40">
        <v>15</v>
      </c>
      <c r="E27" s="28" t="s">
        <v>152</v>
      </c>
      <c r="F27" s="66" t="s">
        <v>155</v>
      </c>
      <c r="G27" s="5">
        <v>10000</v>
      </c>
      <c r="H27" s="10">
        <v>9090</v>
      </c>
      <c r="I27" s="43" t="s">
        <v>150</v>
      </c>
      <c r="J27" s="281" t="s">
        <v>151</v>
      </c>
      <c r="K27" s="282"/>
    </row>
    <row r="28" spans="1:11" ht="18.75" customHeight="1" x14ac:dyDescent="0.15">
      <c r="A28" s="59"/>
      <c r="B28" s="40">
        <v>5</v>
      </c>
      <c r="C28" s="40">
        <v>12</v>
      </c>
      <c r="D28" s="40">
        <v>15</v>
      </c>
      <c r="E28" s="28" t="s">
        <v>153</v>
      </c>
      <c r="F28" s="66" t="s">
        <v>155</v>
      </c>
      <c r="G28" s="5">
        <v>12000</v>
      </c>
      <c r="H28" s="10">
        <v>10909</v>
      </c>
      <c r="I28" s="43" t="s">
        <v>150</v>
      </c>
      <c r="J28" s="281" t="s">
        <v>151</v>
      </c>
      <c r="K28" s="282"/>
    </row>
    <row r="29" spans="1:11" ht="18.75" customHeight="1" x14ac:dyDescent="0.15">
      <c r="A29" s="59"/>
      <c r="B29" s="40">
        <v>6</v>
      </c>
      <c r="C29" s="40">
        <v>1</v>
      </c>
      <c r="D29" s="40">
        <v>15</v>
      </c>
      <c r="E29" s="28" t="s">
        <v>154</v>
      </c>
      <c r="F29" s="66" t="s">
        <v>155</v>
      </c>
      <c r="G29" s="5">
        <v>15000</v>
      </c>
      <c r="H29" s="10">
        <v>13636</v>
      </c>
      <c r="I29" s="43" t="s">
        <v>150</v>
      </c>
      <c r="J29" s="281" t="s">
        <v>151</v>
      </c>
      <c r="K29" s="282"/>
    </row>
    <row r="30" spans="1:11" ht="18.75" customHeight="1" x14ac:dyDescent="0.15">
      <c r="A30" s="59"/>
      <c r="B30" s="40">
        <v>7</v>
      </c>
      <c r="C30" s="40">
        <v>11</v>
      </c>
      <c r="D30" s="40">
        <v>20</v>
      </c>
      <c r="E30" s="62" t="s">
        <v>138</v>
      </c>
      <c r="F30" s="66" t="s">
        <v>156</v>
      </c>
      <c r="G30" s="5">
        <v>5000</v>
      </c>
      <c r="H30" s="10">
        <v>4545</v>
      </c>
      <c r="I30" s="43" t="s">
        <v>157</v>
      </c>
      <c r="J30" s="281" t="s">
        <v>158</v>
      </c>
      <c r="K30" s="282"/>
    </row>
    <row r="31" spans="1:11" ht="18.75" customHeight="1" x14ac:dyDescent="0.15">
      <c r="A31" s="59"/>
      <c r="B31" s="40">
        <v>8</v>
      </c>
      <c r="C31" s="40">
        <v>12</v>
      </c>
      <c r="D31" s="40">
        <v>20</v>
      </c>
      <c r="E31" s="62" t="s">
        <v>138</v>
      </c>
      <c r="F31" s="66" t="s">
        <v>156</v>
      </c>
      <c r="G31" s="5">
        <v>6000</v>
      </c>
      <c r="H31" s="10">
        <v>5454</v>
      </c>
      <c r="I31" s="43" t="s">
        <v>157</v>
      </c>
      <c r="J31" s="281" t="s">
        <v>158</v>
      </c>
      <c r="K31" s="282"/>
    </row>
    <row r="32" spans="1:11" ht="18.75" customHeight="1" x14ac:dyDescent="0.15">
      <c r="A32" s="59"/>
      <c r="B32" s="40">
        <v>9</v>
      </c>
      <c r="C32" s="40">
        <v>1</v>
      </c>
      <c r="D32" s="40">
        <v>20</v>
      </c>
      <c r="E32" s="62" t="s">
        <v>138</v>
      </c>
      <c r="F32" s="66" t="s">
        <v>156</v>
      </c>
      <c r="G32" s="5">
        <v>7000</v>
      </c>
      <c r="H32" s="10">
        <v>6363</v>
      </c>
      <c r="I32" s="43" t="s">
        <v>157</v>
      </c>
      <c r="J32" s="281" t="s">
        <v>158</v>
      </c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92000</v>
      </c>
      <c r="H54" s="171">
        <f>SUM(H24:H53)</f>
        <v>83632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6"/>
  <sheetViews>
    <sheetView workbookViewId="0">
      <selection activeCell="H10" sqref="H10:J11"/>
    </sheetView>
  </sheetViews>
  <sheetFormatPr defaultRowHeight="13.5" x14ac:dyDescent="0.15"/>
  <cols>
    <col min="1" max="1" width="3.125" style="1" customWidth="1"/>
    <col min="2" max="2" width="5.875" style="1" customWidth="1"/>
    <col min="3" max="4" width="9" style="1"/>
    <col min="5" max="5" width="15" style="1" customWidth="1"/>
    <col min="6" max="7" width="9" style="1"/>
    <col min="8" max="8" width="6.875" style="1" customWidth="1"/>
    <col min="9" max="9" width="8.25" style="1" customWidth="1"/>
    <col min="10" max="10" width="3.125" style="1" customWidth="1"/>
    <col min="11" max="11" width="3.5" style="1" customWidth="1"/>
    <col min="12" max="16384" width="9" style="1"/>
  </cols>
  <sheetData>
    <row r="1" spans="2:9" ht="22.5" customHeight="1" x14ac:dyDescent="0.15">
      <c r="B1" s="190" t="s">
        <v>170</v>
      </c>
    </row>
    <row r="3" spans="2:9" ht="22.5" customHeight="1" x14ac:dyDescent="0.15">
      <c r="B3" s="8" t="s">
        <v>175</v>
      </c>
      <c r="C3" s="8"/>
      <c r="F3" s="294" t="s">
        <v>52</v>
      </c>
      <c r="G3" s="294"/>
      <c r="H3" s="294"/>
      <c r="I3" s="294"/>
    </row>
    <row r="4" spans="2:9" ht="11.25" customHeight="1" x14ac:dyDescent="0.15">
      <c r="C4" s="3"/>
    </row>
    <row r="5" spans="2:9" ht="23.25" customHeight="1" x14ac:dyDescent="0.15">
      <c r="B5" s="35" t="s">
        <v>165</v>
      </c>
      <c r="C5" s="35"/>
      <c r="D5" s="35"/>
      <c r="E5" s="35"/>
      <c r="F5" s="35"/>
      <c r="G5" s="35"/>
      <c r="H5" s="35"/>
      <c r="I5" s="35"/>
    </row>
    <row r="6" spans="2:9" ht="21" customHeight="1" x14ac:dyDescent="0.15">
      <c r="B6" s="1" t="s">
        <v>62</v>
      </c>
    </row>
    <row r="7" spans="2:9" ht="23.25" customHeight="1" x14ac:dyDescent="0.15">
      <c r="B7" s="35" t="s">
        <v>64</v>
      </c>
      <c r="C7" s="35"/>
      <c r="D7" s="35"/>
      <c r="E7" s="35"/>
      <c r="F7" s="35"/>
      <c r="G7" s="35"/>
      <c r="H7" s="52"/>
      <c r="I7" s="300" t="s">
        <v>46</v>
      </c>
    </row>
    <row r="8" spans="2:9" ht="23.25" customHeight="1" x14ac:dyDescent="0.15">
      <c r="B8" s="35" t="s">
        <v>65</v>
      </c>
      <c r="C8" s="35"/>
      <c r="D8" s="35"/>
      <c r="E8" s="35"/>
      <c r="F8" s="35"/>
      <c r="G8" s="35"/>
      <c r="H8" s="52"/>
      <c r="I8" s="300"/>
    </row>
    <row r="9" spans="2:9" ht="23.25" customHeight="1" x14ac:dyDescent="0.15">
      <c r="B9" s="1" t="s">
        <v>66</v>
      </c>
    </row>
    <row r="10" spans="2:9" ht="21.75" customHeight="1" x14ac:dyDescent="0.15"/>
    <row r="11" spans="2:9" ht="30.75" customHeight="1" thickBot="1" x14ac:dyDescent="0.2">
      <c r="B11" s="9" t="s">
        <v>29</v>
      </c>
      <c r="E11" s="50" t="s">
        <v>55</v>
      </c>
      <c r="G11" s="9"/>
    </row>
    <row r="12" spans="2:9" ht="9" customHeight="1" x14ac:dyDescent="0.15">
      <c r="B12" s="19"/>
      <c r="C12" s="20"/>
      <c r="D12" s="21"/>
      <c r="E12" s="21"/>
      <c r="F12" s="21"/>
      <c r="G12" s="21"/>
      <c r="H12" s="21"/>
      <c r="I12" s="22"/>
    </row>
    <row r="13" spans="2:9" ht="27" customHeight="1" x14ac:dyDescent="0.15">
      <c r="B13" s="53"/>
      <c r="C13" s="3"/>
      <c r="F13" s="54"/>
      <c r="G13" s="54"/>
      <c r="H13" s="3" t="s">
        <v>47</v>
      </c>
      <c r="I13" s="55"/>
    </row>
    <row r="14" spans="2:9" x14ac:dyDescent="0.15">
      <c r="B14" s="23"/>
      <c r="F14" s="54"/>
      <c r="G14" s="54"/>
      <c r="H14" s="56" t="s">
        <v>61</v>
      </c>
      <c r="I14" s="24"/>
    </row>
    <row r="15" spans="2:9" x14ac:dyDescent="0.15">
      <c r="B15" s="23"/>
      <c r="C15" s="36" t="s">
        <v>25</v>
      </c>
      <c r="I15" s="24"/>
    </row>
    <row r="16" spans="2:9" x14ac:dyDescent="0.15">
      <c r="B16" s="23"/>
      <c r="C16" s="11"/>
      <c r="D16" s="18"/>
      <c r="E16" s="18"/>
      <c r="F16" s="12"/>
      <c r="I16" s="24"/>
    </row>
    <row r="17" spans="2:9" x14ac:dyDescent="0.15">
      <c r="B17" s="23"/>
      <c r="C17" s="13"/>
      <c r="E17" s="1" t="s">
        <v>98</v>
      </c>
      <c r="F17" s="14"/>
      <c r="G17" s="37" t="s">
        <v>48</v>
      </c>
      <c r="I17" s="24"/>
    </row>
    <row r="18" spans="2:9" x14ac:dyDescent="0.15">
      <c r="B18" s="23"/>
      <c r="C18" s="13"/>
      <c r="F18" s="14"/>
      <c r="I18" s="24"/>
    </row>
    <row r="19" spans="2:9" x14ac:dyDescent="0.15">
      <c r="B19" s="23"/>
      <c r="C19" s="13"/>
      <c r="E19" s="41">
        <v>44440</v>
      </c>
      <c r="F19" s="14"/>
      <c r="I19" s="24"/>
    </row>
    <row r="20" spans="2:9" x14ac:dyDescent="0.15">
      <c r="B20" s="23"/>
      <c r="C20" s="15"/>
      <c r="D20" s="17"/>
      <c r="E20" s="17"/>
      <c r="F20" s="16"/>
      <c r="I20" s="24"/>
    </row>
    <row r="21" spans="2:9" x14ac:dyDescent="0.15">
      <c r="B21" s="23"/>
      <c r="C21" s="34"/>
      <c r="D21" s="34"/>
      <c r="E21" s="34"/>
      <c r="F21" s="34"/>
      <c r="I21" s="24"/>
    </row>
    <row r="22" spans="2:9" x14ac:dyDescent="0.15">
      <c r="B22" s="23"/>
      <c r="I22" s="24"/>
    </row>
    <row r="23" spans="2:9" x14ac:dyDescent="0.15">
      <c r="B23" s="23"/>
      <c r="C23" s="36" t="s">
        <v>26</v>
      </c>
      <c r="F23" s="36" t="s">
        <v>27</v>
      </c>
      <c r="I23" s="24"/>
    </row>
    <row r="24" spans="2:9" x14ac:dyDescent="0.15">
      <c r="B24" s="23"/>
      <c r="C24" s="11"/>
      <c r="D24" s="12"/>
      <c r="F24" s="11"/>
      <c r="G24" s="12"/>
      <c r="I24" s="24"/>
    </row>
    <row r="25" spans="2:9" x14ac:dyDescent="0.15">
      <c r="B25" s="23"/>
      <c r="C25" s="13"/>
      <c r="D25" s="14"/>
      <c r="F25" s="13"/>
      <c r="G25" s="14"/>
      <c r="I25" s="24"/>
    </row>
    <row r="26" spans="2:9" x14ac:dyDescent="0.15">
      <c r="B26" s="23"/>
      <c r="C26" s="13"/>
      <c r="D26" s="14"/>
      <c r="F26" s="13"/>
      <c r="G26" s="14"/>
      <c r="I26" s="24"/>
    </row>
    <row r="27" spans="2:9" x14ac:dyDescent="0.15">
      <c r="B27" s="23"/>
      <c r="C27" s="13"/>
      <c r="D27" s="14"/>
      <c r="E27" s="37" t="s">
        <v>42</v>
      </c>
      <c r="F27" s="13"/>
      <c r="G27" s="14"/>
      <c r="H27" s="37" t="s">
        <v>42</v>
      </c>
      <c r="I27" s="24"/>
    </row>
    <row r="28" spans="2:9" x14ac:dyDescent="0.15">
      <c r="B28" s="23"/>
      <c r="C28" s="298">
        <v>2970</v>
      </c>
      <c r="D28" s="299"/>
      <c r="E28" s="37" t="s">
        <v>49</v>
      </c>
      <c r="F28" s="298">
        <v>11000</v>
      </c>
      <c r="G28" s="299"/>
      <c r="H28" s="37" t="s">
        <v>43</v>
      </c>
      <c r="I28" s="24"/>
    </row>
    <row r="29" spans="2:9" x14ac:dyDescent="0.15">
      <c r="B29" s="23"/>
      <c r="C29" s="13"/>
      <c r="D29" s="14"/>
      <c r="F29" s="13"/>
      <c r="G29" s="14"/>
      <c r="I29" s="24"/>
    </row>
    <row r="30" spans="2:9" x14ac:dyDescent="0.15">
      <c r="B30" s="23"/>
      <c r="C30" s="13"/>
      <c r="D30" s="14"/>
      <c r="F30" s="13"/>
      <c r="G30" s="14"/>
      <c r="I30" s="24"/>
    </row>
    <row r="31" spans="2:9" x14ac:dyDescent="0.15">
      <c r="B31" s="23"/>
      <c r="C31" s="295">
        <v>44459</v>
      </c>
      <c r="D31" s="296"/>
      <c r="F31" s="295">
        <v>44510</v>
      </c>
      <c r="G31" s="296"/>
      <c r="I31" s="24"/>
    </row>
    <row r="32" spans="2:9" x14ac:dyDescent="0.15">
      <c r="B32" s="23"/>
      <c r="C32" s="13"/>
      <c r="D32" s="14"/>
      <c r="F32" s="13"/>
      <c r="G32" s="14"/>
      <c r="I32" s="24"/>
    </row>
    <row r="33" spans="2:9" x14ac:dyDescent="0.15">
      <c r="B33" s="23"/>
      <c r="C33" s="15"/>
      <c r="D33" s="16"/>
      <c r="F33" s="15"/>
      <c r="G33" s="16"/>
      <c r="I33" s="24"/>
    </row>
    <row r="34" spans="2:9" x14ac:dyDescent="0.15">
      <c r="B34" s="23"/>
      <c r="I34" s="24"/>
    </row>
    <row r="35" spans="2:9" x14ac:dyDescent="0.15">
      <c r="B35" s="23"/>
      <c r="I35" s="24"/>
    </row>
    <row r="36" spans="2:9" x14ac:dyDescent="0.15">
      <c r="B36" s="23"/>
      <c r="C36" s="36" t="s">
        <v>28</v>
      </c>
      <c r="I36" s="24"/>
    </row>
    <row r="37" spans="2:9" x14ac:dyDescent="0.15">
      <c r="B37" s="23"/>
      <c r="C37" s="11"/>
      <c r="D37" s="18"/>
      <c r="E37" s="18"/>
      <c r="F37" s="18"/>
      <c r="G37" s="18"/>
      <c r="H37" s="12"/>
      <c r="I37" s="24"/>
    </row>
    <row r="38" spans="2:9" x14ac:dyDescent="0.15">
      <c r="B38" s="23"/>
      <c r="C38" s="13"/>
      <c r="H38" s="14"/>
      <c r="I38" s="24"/>
    </row>
    <row r="39" spans="2:9" x14ac:dyDescent="0.15">
      <c r="B39" s="23"/>
      <c r="C39" s="13"/>
      <c r="E39" s="1" t="s">
        <v>99</v>
      </c>
      <c r="H39" s="14"/>
      <c r="I39" s="24"/>
    </row>
    <row r="40" spans="2:9" x14ac:dyDescent="0.15">
      <c r="B40" s="23"/>
      <c r="C40" s="13"/>
      <c r="H40" s="14"/>
      <c r="I40" s="24"/>
    </row>
    <row r="41" spans="2:9" x14ac:dyDescent="0.15">
      <c r="B41" s="23"/>
      <c r="C41" s="13"/>
      <c r="F41" s="297">
        <v>44545</v>
      </c>
      <c r="G41" s="297"/>
      <c r="H41" s="14"/>
      <c r="I41" s="24"/>
    </row>
    <row r="42" spans="2:9" x14ac:dyDescent="0.15">
      <c r="B42" s="23"/>
      <c r="C42" s="13"/>
      <c r="H42" s="14"/>
      <c r="I42" s="24"/>
    </row>
    <row r="43" spans="2:9" x14ac:dyDescent="0.15">
      <c r="B43" s="23"/>
      <c r="C43" s="13"/>
      <c r="H43" s="14"/>
      <c r="I43" s="24"/>
    </row>
    <row r="44" spans="2:9" x14ac:dyDescent="0.15">
      <c r="B44" s="23"/>
      <c r="C44" s="15"/>
      <c r="D44" s="17"/>
      <c r="E44" s="17"/>
      <c r="F44" s="17"/>
      <c r="G44" s="17"/>
      <c r="H44" s="16"/>
      <c r="I44" s="24"/>
    </row>
    <row r="45" spans="2:9" x14ac:dyDescent="0.15">
      <c r="B45" s="23"/>
      <c r="G45" s="37" t="s">
        <v>44</v>
      </c>
      <c r="I45" s="24"/>
    </row>
    <row r="46" spans="2:9" ht="14.25" thickBot="1" x14ac:dyDescent="0.2">
      <c r="B46" s="25"/>
      <c r="C46" s="26"/>
      <c r="D46" s="26"/>
      <c r="E46" s="26"/>
      <c r="F46" s="26"/>
      <c r="G46" s="26"/>
      <c r="H46" s="26"/>
      <c r="I46" s="27"/>
    </row>
  </sheetData>
  <sheetProtection formatCells="0" formatColumns="0" formatRows="0" insertColumns="0" insertRows="0" insertHyperlinks="0" deleteColumns="0" deleteRows="0" sort="0" autoFilter="0" pivotTables="0"/>
  <mergeCells count="7">
    <mergeCell ref="F3:I3"/>
    <mergeCell ref="C31:D31"/>
    <mergeCell ref="F31:G31"/>
    <mergeCell ref="F41:G41"/>
    <mergeCell ref="C28:D28"/>
    <mergeCell ref="F28:G28"/>
    <mergeCell ref="I7:I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123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I54:K54"/>
    <mergeCell ref="I2:K2"/>
    <mergeCell ref="I3:K3"/>
    <mergeCell ref="J53:K53"/>
    <mergeCell ref="H20:K21"/>
    <mergeCell ref="J23:K23"/>
    <mergeCell ref="J24:K24"/>
    <mergeCell ref="J51:K51"/>
    <mergeCell ref="J52:K52"/>
    <mergeCell ref="J31:K31"/>
    <mergeCell ref="J48:K48"/>
    <mergeCell ref="J49:K49"/>
    <mergeCell ref="J50:K50"/>
    <mergeCell ref="J25:K25"/>
    <mergeCell ref="J26:K26"/>
    <mergeCell ref="J27:K27"/>
    <mergeCell ref="J28:K28"/>
    <mergeCell ref="J29:K29"/>
    <mergeCell ref="J30:K30"/>
    <mergeCell ref="J32:K32"/>
    <mergeCell ref="J33:K33"/>
    <mergeCell ref="J44:K44"/>
    <mergeCell ref="J45:K45"/>
    <mergeCell ref="J46:K46"/>
    <mergeCell ref="J47:K47"/>
    <mergeCell ref="J34:K34"/>
    <mergeCell ref="J35:K35"/>
    <mergeCell ref="J41:K41"/>
    <mergeCell ref="J42:K42"/>
    <mergeCell ref="J43:K43"/>
    <mergeCell ref="J36:K36"/>
    <mergeCell ref="J37:K37"/>
    <mergeCell ref="J38:K38"/>
    <mergeCell ref="J39:K39"/>
    <mergeCell ref="J40:K40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129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130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131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132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133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134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135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136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169</v>
      </c>
    </row>
    <row r="2" spans="2:11" ht="18.75" customHeight="1" x14ac:dyDescent="0.15">
      <c r="B2" s="8" t="s">
        <v>173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137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報告書</vt:lpstr>
      <vt:lpstr>4内訳書（総括表。報告用）</vt:lpstr>
      <vt:lpstr>4-2明細（記入例）</vt:lpstr>
      <vt:lpstr>5証憑</vt:lpstr>
      <vt:lpstr>4-2明細（①官公庁経費）</vt:lpstr>
      <vt:lpstr>4-2明細（②人件費）</vt:lpstr>
      <vt:lpstr>4-2明細（③店舗等借入費）</vt:lpstr>
      <vt:lpstr>4-2明細（④リース料）</vt:lpstr>
      <vt:lpstr>4-2明細（⑤備品費）</vt:lpstr>
      <vt:lpstr>4-2明細（⑥旅費）</vt:lpstr>
      <vt:lpstr>4-2明細（⑦広告宣伝費）</vt:lpstr>
      <vt:lpstr>4-2明細（⑧委託費）</vt:lpstr>
      <vt:lpstr>4-2明細（⑨その他）</vt:lpstr>
      <vt:lpstr>4-2明細（⑩設備費）</vt:lpstr>
      <vt:lpstr>'4内訳書（総括表。報告用）'!Print_Area</vt:lpstr>
      <vt:lpstr>'5証憑'!Print_Area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東海林</cp:lastModifiedBy>
  <cp:lastPrinted>2022-03-24T13:04:15Z</cp:lastPrinted>
  <dcterms:modified xsi:type="dcterms:W3CDTF">2025-02-07T08:48:04Z</dcterms:modified>
</cp:coreProperties>
</file>